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d9a2f02f6668469d/Desktop/Axcel/Marketing/Brand Building Monthly Info/2026/"/>
    </mc:Choice>
  </mc:AlternateContent>
  <xr:revisionPtr revIDLastSave="241" documentId="8_{9825E142-92BE-4BCE-B26F-77267436CA64}" xr6:coauthVersionLast="47" xr6:coauthVersionMax="47" xr10:uidLastSave="{B877C23E-ACA6-48C8-B905-686CF3BBA405}"/>
  <bookViews>
    <workbookView xWindow="-120" yWindow="-120" windowWidth="29040" windowHeight="15720" xr2:uid="{00000000-000D-0000-FFFF-FFFF00000000}"/>
  </bookViews>
  <sheets>
    <sheet name="About This Workbook" sheetId="8" r:id="rId1"/>
    <sheet name="Lists" sheetId="1" r:id="rId2"/>
    <sheet name="Start Here" sheetId="2" r:id="rId3"/>
    <sheet name="Service Diagnostic" sheetId="3" r:id="rId4"/>
    <sheet name="Scope Creep" sheetId="4" r:id="rId5"/>
    <sheet name="Margin Leaks" sheetId="5" r:id="rId6"/>
    <sheet name="Action Plan" sheetId="6" r:id="rId7"/>
    <sheet name="Dashboard"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7" l="1"/>
  <c r="C5" i="7"/>
  <c r="L14" i="3"/>
  <c r="H14" i="3"/>
  <c r="I14" i="3" s="1"/>
  <c r="J14" i="3" s="1"/>
  <c r="K14" i="3" s="1"/>
  <c r="L13" i="3"/>
  <c r="H13" i="3"/>
  <c r="I13" i="3" s="1"/>
  <c r="J13" i="3" s="1"/>
  <c r="K13" i="3" s="1"/>
  <c r="L12" i="3"/>
  <c r="H12" i="3"/>
  <c r="I12" i="3" s="1"/>
  <c r="J12" i="3" s="1"/>
  <c r="K12" i="3" s="1"/>
  <c r="L11" i="3"/>
  <c r="H11" i="3"/>
  <c r="I11" i="3" s="1"/>
  <c r="J11" i="3" s="1"/>
  <c r="K11" i="3" s="1"/>
  <c r="L10" i="3"/>
  <c r="H10" i="3"/>
  <c r="I10" i="3" s="1"/>
  <c r="J10" i="3" s="1"/>
  <c r="K10" i="3" s="1"/>
  <c r="L9" i="3"/>
  <c r="H9" i="3"/>
  <c r="I9" i="3" s="1"/>
  <c r="J9" i="3" s="1"/>
  <c r="K9" i="3" s="1"/>
  <c r="L8" i="3"/>
  <c r="H8" i="3"/>
  <c r="I8" i="3" s="1"/>
  <c r="J8" i="3" s="1"/>
  <c r="K8" i="3" s="1"/>
  <c r="L7" i="3"/>
  <c r="H7" i="3"/>
  <c r="I7" i="3" s="1"/>
  <c r="J7" i="3" s="1"/>
  <c r="K7" i="3" s="1"/>
  <c r="L6" i="3"/>
  <c r="H6" i="3"/>
  <c r="I6" i="3" s="1"/>
  <c r="J6" i="3" s="1"/>
  <c r="K6" i="3" s="1"/>
  <c r="L5" i="3"/>
  <c r="C6" i="7" s="1"/>
  <c r="H5" i="3"/>
  <c r="I5" i="3" s="1"/>
  <c r="J5" i="3" l="1"/>
  <c r="K5" i="3" l="1"/>
  <c r="C7" i="7" s="1"/>
  <c r="C9" i="7"/>
</calcChain>
</file>

<file path=xl/sharedStrings.xml><?xml version="1.0" encoding="utf-8"?>
<sst xmlns="http://schemas.openxmlformats.org/spreadsheetml/2006/main" count="111" uniqueCount="105">
  <si>
    <t>Action</t>
  </si>
  <si>
    <t>Priority</t>
  </si>
  <si>
    <t>Status</t>
  </si>
  <si>
    <t>Yes</t>
  </si>
  <si>
    <t>Keep</t>
  </si>
  <si>
    <t>High</t>
  </si>
  <si>
    <t>Not Started</t>
  </si>
  <si>
    <t>No</t>
  </si>
  <si>
    <t>Fix</t>
  </si>
  <si>
    <t>Medium</t>
  </si>
  <si>
    <t>In Progress</t>
  </si>
  <si>
    <t>N/A</t>
  </si>
  <si>
    <t>Reprice</t>
  </si>
  <si>
    <t>Low</t>
  </si>
  <si>
    <t>Done</t>
  </si>
  <si>
    <t>Retire</t>
  </si>
  <si>
    <t>Blocked</t>
  </si>
  <si>
    <t>Margin Leakage Diagnostic</t>
  </si>
  <si>
    <t>Use this simple diagnostic to find where revenue is growing, but profit is quietly leaking out of your professional services firm.</t>
  </si>
  <si>
    <t>How to use this workbook</t>
  </si>
  <si>
    <t>1</t>
  </si>
  <si>
    <t>Start with the Service Diagnostic tab. List your top 3 to 5 services and estimate the time, cost, and margin for each.</t>
  </si>
  <si>
    <t>2</t>
  </si>
  <si>
    <t>Use the Scope Creep tab to check whether delivery is expanding beyond what was priced.</t>
  </si>
  <si>
    <t>3</t>
  </si>
  <si>
    <t>Use the Margin Leaks tab to identify the biggest profit drains.</t>
  </si>
  <si>
    <t>4</t>
  </si>
  <si>
    <t>Use the Action Plan tab to decide what to keep, fix, reprice, or retire.</t>
  </si>
  <si>
    <t>5</t>
  </si>
  <si>
    <t>Review the Dashboard to see which services need attention first.</t>
  </si>
  <si>
    <t>6</t>
  </si>
  <si>
    <t>Keep it simple. Use estimates first. Better visibility beats guessing.</t>
  </si>
  <si>
    <t>Key question</t>
  </si>
  <si>
    <t>If this service doubled tomorrow, would it make the business stronger or more stressful? If the answer is more stressful, fix the service before you grow it.</t>
  </si>
  <si>
    <t>Step 1: Service Profitability Snapshot</t>
  </si>
  <si>
    <t>Service / Offer</t>
  </si>
  <si>
    <t>Monthly Revenue</t>
  </si>
  <si>
    <t>Expected Hours</t>
  </si>
  <si>
    <t>Actual Hours</t>
  </si>
  <si>
    <t>Direct Costs</t>
  </si>
  <si>
    <t>Est. Internal Hourly Cost</t>
  </si>
  <si>
    <t>Estimated Labor Cost</t>
  </si>
  <si>
    <t>Total Delivery Cost</t>
  </si>
  <si>
    <t>Estimated Gross Profit</t>
  </si>
  <si>
    <t>Estimated Gross Margin %</t>
  </si>
  <si>
    <t>Flag</t>
  </si>
  <si>
    <t>Notes</t>
  </si>
  <si>
    <t>Step 2: Scope Creep Check</t>
  </si>
  <si>
    <t>Service / Client</t>
  </si>
  <si>
    <t>Outside original scope?</t>
  </si>
  <si>
    <t>Unbilled extra meetings?</t>
  </si>
  <si>
    <t>More revisions than expected?</t>
  </si>
  <si>
    <t>Owner pulled into delivery?</t>
  </si>
  <si>
    <t>Custom work at standard pricing?</t>
  </si>
  <si>
    <t>Contractor use over plan?</t>
  </si>
  <si>
    <t>Delivery taking longer?</t>
  </si>
  <si>
    <t>Step 3: Identify the Margin Leaks</t>
  </si>
  <si>
    <t>Possible Margin Leak</t>
  </si>
  <si>
    <t>Check If Yes</t>
  </si>
  <si>
    <t>Impact on Profit</t>
  </si>
  <si>
    <t>Owner / Next Step</t>
  </si>
  <si>
    <t>Service is underpriced</t>
  </si>
  <si>
    <t>Delivery takes too many hours</t>
  </si>
  <si>
    <t>Scope is unclear</t>
  </si>
  <si>
    <t>Too much custom work</t>
  </si>
  <si>
    <t>Too many unpaid meetings</t>
  </si>
  <si>
    <t>Too many revisions</t>
  </si>
  <si>
    <t>Too much senior-level involvement</t>
  </si>
  <si>
    <t>Contractor costs are too high</t>
  </si>
  <si>
    <t>Client requires more support than expected</t>
  </si>
  <si>
    <t>Pricing does not reflect complexity</t>
  </si>
  <si>
    <t>Step 4: Keep, Fix, Reprice, or Retire</t>
  </si>
  <si>
    <t>Service / Issue</t>
  </si>
  <si>
    <t>Recommended Action</t>
  </si>
  <si>
    <t>Why</t>
  </si>
  <si>
    <t>Next Step</t>
  </si>
  <si>
    <t>Owner</t>
  </si>
  <si>
    <t>Due Date</t>
  </si>
  <si>
    <t>Margin Leakage Diagnostic Dashboard</t>
  </si>
  <si>
    <t>Metric</t>
  </si>
  <si>
    <t>Result</t>
  </si>
  <si>
    <t>Services Entered</t>
  </si>
  <si>
    <t>Services Needing Review</t>
  </si>
  <si>
    <t>Average Gross Margin</t>
  </si>
  <si>
    <t>Total Monthly Revenue</t>
  </si>
  <si>
    <t>Total Estimated Gross Profit</t>
  </si>
  <si>
    <t>Simple interpretation</t>
  </si>
  <si>
    <t>If services show low margin or hours over plan, review pricing, scope, and delivery process before selling more of that work.</t>
  </si>
  <si>
    <t>If multiple scope creep items are marked Yes, the firm may be absorbing unpriced complexity.</t>
  </si>
  <si>
    <t>If custom work is common, price it separately or create clear packages with defined boundaries.</t>
  </si>
  <si>
    <t>30-Day Focus</t>
  </si>
  <si>
    <t>1.</t>
  </si>
  <si>
    <t>2.</t>
  </si>
  <si>
    <t>3.</t>
  </si>
  <si>
    <t>(630) 670-3989</t>
  </si>
  <si>
    <t>👉 Or Call</t>
  </si>
  <si>
    <t>axcelfinancial.com</t>
  </si>
  <si>
    <t xml:space="preserve">👉 Book a free Profit Deep Dive: </t>
  </si>
  <si>
    <t>Need help applying what you find in this workbook?</t>
  </si>
  <si>
    <t xml:space="preserve">Afroviti Guta is the founder of Axcel Financial and a Financial Operations Consultant with nearly 20 years of experience leading finance inside national institutions and high-growth companies. She’s managed portfolios over $300 million and advised executive teams through profitability turnarounds and multi-million-dollar growth.
Afroviti launched Axcel Financial to bring that same strategic clarity to small and midsize business owners helping them move beyond guesswork, understand their numbers, and make confident, forward-focused decisions. Her approach is direct, practical, and deeply committed to her clients’ success.
</t>
  </si>
  <si>
    <t>About the Founder</t>
  </si>
  <si>
    <t>This workbook is part of our Profit First Toolkit and is designed to help you identify leaks, evaluate margins, and take action on what’s actually impacting your bottom line.</t>
  </si>
  <si>
    <r>
      <rPr>
        <b/>
        <sz val="11"/>
        <color rgb="FF1A237E"/>
        <rFont val="Georgia Pro"/>
        <family val="1"/>
      </rPr>
      <t>Axcel Financial LLC</t>
    </r>
    <r>
      <rPr>
        <sz val="11"/>
        <color rgb="FF1A237E"/>
        <rFont val="Georgia Pro"/>
        <family val="1"/>
      </rPr>
      <t xml:space="preserve"> helps family-owned businesses take control of their finances with clear, practical advisory services. We focus on profitability, pricing strategy, and smart cash flow so you can grow with confidence and keep more of what you earn.</t>
    </r>
  </si>
  <si>
    <t>About This Workbook</t>
  </si>
  <si>
    <t>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</si>
</sst>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quot;$&quot;#,##0.00"/>
  </numFmts>
  <fonts count="10">
    <font>
      <sz val="11"/>
      <name val="Carlito"/>
    </font>
    <font>
      <sz val="11"/>
      <color theme="1"/>
      <name val="Calibri"/>
      <family val="2"/>
      <scheme val="minor"/>
    </font>
    <font>
      <b/>
      <i/>
      <sz val="11"/>
      <color rgb="FF1F2937"/>
      <name val="Carlito"/>
    </font>
    <font>
      <b/>
      <sz val="11"/>
      <color theme="1"/>
      <name val="Calibri"/>
      <family val="2"/>
      <scheme val="minor"/>
    </font>
    <font>
      <b/>
      <sz val="11"/>
      <color rgb="FF1A237E"/>
      <name val="Georgia Pro"/>
      <family val="1"/>
    </font>
    <font>
      <u/>
      <sz val="11"/>
      <color theme="10"/>
      <name val="Calibri"/>
      <family val="2"/>
      <scheme val="minor"/>
    </font>
    <font>
      <sz val="11"/>
      <color rgb="FF1A237E"/>
      <name val="Georgia Pro"/>
      <family val="1"/>
    </font>
    <font>
      <b/>
      <sz val="26"/>
      <color rgb="FF1A237E"/>
      <name val="Georgia Pro"/>
      <family val="1"/>
    </font>
    <font>
      <b/>
      <sz val="12"/>
      <color rgb="FF1A237E"/>
      <name val="Georgia Pro"/>
      <family val="1"/>
    </font>
    <font>
      <b/>
      <i/>
      <sz val="11"/>
      <color rgb="FF1A237E"/>
      <name val="Georgia Pro"/>
      <family val="1"/>
    </font>
  </fonts>
  <fills count="6">
    <fill>
      <patternFill patternType="none"/>
    </fill>
    <fill>
      <patternFill patternType="gray125"/>
    </fill>
    <fill>
      <patternFill patternType="solid">
        <fgColor rgb="FFFAFAFA"/>
        <bgColor indexed="64"/>
      </patternFill>
    </fill>
    <fill>
      <patternFill patternType="solid">
        <fgColor rgb="FFFFC107"/>
        <bgColor indexed="64"/>
      </patternFill>
    </fill>
    <fill>
      <patternFill patternType="solid">
        <fgColor theme="0"/>
        <bgColor indexed="64"/>
      </patternFill>
    </fill>
    <fill>
      <patternFill patternType="solid">
        <fgColor theme="3" tint="0.79998168889431442"/>
        <bgColor indexed="64"/>
      </patternFill>
    </fill>
  </fills>
  <borders count="28">
    <border>
      <left/>
      <right/>
      <top/>
      <bottom/>
      <diagonal/>
    </border>
    <border>
      <left/>
      <right/>
      <top/>
      <bottom/>
      <diagonal/>
    </border>
    <border>
      <left/>
      <right style="medium">
        <color rgb="FF1A237E"/>
      </right>
      <top/>
      <bottom style="medium">
        <color rgb="FF1A237E"/>
      </bottom>
      <diagonal/>
    </border>
    <border>
      <left/>
      <right/>
      <top/>
      <bottom style="medium">
        <color rgb="FF1A237E"/>
      </bottom>
      <diagonal/>
    </border>
    <border>
      <left style="medium">
        <color rgb="FF1A237E"/>
      </left>
      <right/>
      <top/>
      <bottom style="medium">
        <color rgb="FF1A237E"/>
      </bottom>
      <diagonal/>
    </border>
    <border>
      <left/>
      <right style="medium">
        <color rgb="FF1A237E"/>
      </right>
      <top/>
      <bottom/>
      <diagonal/>
    </border>
    <border>
      <left style="medium">
        <color rgb="FF1A237E"/>
      </left>
      <right/>
      <top/>
      <bottom/>
      <diagonal/>
    </border>
    <border>
      <left/>
      <right style="medium">
        <color rgb="FF1A237E"/>
      </right>
      <top style="medium">
        <color rgb="FF1A237E"/>
      </top>
      <bottom/>
      <diagonal/>
    </border>
    <border>
      <left/>
      <right/>
      <top style="medium">
        <color rgb="FF1A237E"/>
      </top>
      <bottom/>
      <diagonal/>
    </border>
    <border>
      <left style="medium">
        <color rgb="FF1A237E"/>
      </left>
      <right/>
      <top style="medium">
        <color rgb="FF1A237E"/>
      </top>
      <bottom/>
      <diagonal/>
    </border>
    <border>
      <left style="medium">
        <color rgb="FF1A237E"/>
      </left>
      <right/>
      <top style="medium">
        <color rgb="FF1A237E"/>
      </top>
      <bottom style="medium">
        <color rgb="FF1A237E"/>
      </bottom>
      <diagonal/>
    </border>
    <border>
      <left/>
      <right style="medium">
        <color rgb="FF1A237E"/>
      </right>
      <top style="medium">
        <color rgb="FF1A237E"/>
      </top>
      <bottom style="medium">
        <color rgb="FF1A237E"/>
      </bottom>
      <diagonal/>
    </border>
    <border>
      <left/>
      <right/>
      <top style="medium">
        <color rgb="FF1A237E"/>
      </top>
      <bottom style="medium">
        <color rgb="FF1A237E"/>
      </bottom>
      <diagonal/>
    </border>
    <border>
      <left style="medium">
        <color rgb="FF1A237E"/>
      </left>
      <right style="thin">
        <color rgb="FFCCCCCC"/>
      </right>
      <top style="thin">
        <color rgb="FFCCCCCC"/>
      </top>
      <bottom style="thin">
        <color rgb="FFCCCCCC"/>
      </bottom>
      <diagonal/>
    </border>
    <border>
      <left/>
      <right style="medium">
        <color rgb="FF1A237E"/>
      </right>
      <top style="thin">
        <color rgb="FFCCCCCC"/>
      </top>
      <bottom style="thin">
        <color rgb="FFCCCCCC"/>
      </bottom>
      <diagonal/>
    </border>
    <border>
      <left style="medium">
        <color rgb="FF1A237E"/>
      </left>
      <right style="thin">
        <color rgb="FFCCCCCC"/>
      </right>
      <top style="thin">
        <color rgb="FFCCCCCC"/>
      </top>
      <bottom style="medium">
        <color rgb="FF1A237E"/>
      </bottom>
      <diagonal/>
    </border>
    <border>
      <left/>
      <right style="medium">
        <color rgb="FF1A237E"/>
      </right>
      <top style="thin">
        <color rgb="FFCCCCCC"/>
      </top>
      <bottom style="medium">
        <color rgb="FF1A237E"/>
      </bottom>
      <diagonal/>
    </border>
    <border>
      <left style="medium">
        <color rgb="FF1A237E"/>
      </left>
      <right/>
      <top/>
      <bottom style="double">
        <color rgb="FF1A237E"/>
      </bottom>
      <diagonal/>
    </border>
    <border>
      <left style="medium">
        <color rgb="FF1A237E"/>
      </left>
      <right style="thin">
        <color rgb="FFCCCCCC"/>
      </right>
      <top/>
      <bottom style="thin">
        <color rgb="FFCCCCCC"/>
      </bottom>
      <diagonal/>
    </border>
    <border>
      <left/>
      <right style="medium">
        <color rgb="FF1A237E"/>
      </right>
      <top/>
      <bottom style="thin">
        <color rgb="FFCCCCCC"/>
      </bottom>
      <diagonal/>
    </border>
    <border>
      <left style="medium">
        <color rgb="FF1A237E"/>
      </left>
      <right style="medium">
        <color rgb="FF1A237E"/>
      </right>
      <top style="medium">
        <color rgb="FF1A237E"/>
      </top>
      <bottom style="medium">
        <color rgb="FF1A237E"/>
      </bottom>
      <diagonal/>
    </border>
    <border>
      <left style="medium">
        <color rgb="FF1A237E"/>
      </left>
      <right style="medium">
        <color rgb="FF1A237E"/>
      </right>
      <top/>
      <bottom style="thin">
        <color rgb="FFCCCCCC"/>
      </bottom>
      <diagonal/>
    </border>
    <border>
      <left/>
      <right style="medium">
        <color rgb="FF1A237E"/>
      </right>
      <top/>
      <bottom style="double">
        <color rgb="FF1A237E"/>
      </bottom>
      <diagonal/>
    </border>
    <border>
      <left style="medium">
        <color rgb="FF1A237E"/>
      </left>
      <right style="medium">
        <color rgb="FF1A237E"/>
      </right>
      <top/>
      <bottom style="medium">
        <color rgb="FF1A237E"/>
      </bottom>
      <diagonal/>
    </border>
    <border>
      <left style="medium">
        <color rgb="FF1A237E"/>
      </left>
      <right style="medium">
        <color rgb="FF1A237E"/>
      </right>
      <top style="thin">
        <color rgb="FFCCCCCC"/>
      </top>
      <bottom style="thin">
        <color rgb="FFCCCCCC"/>
      </bottom>
      <diagonal/>
    </border>
    <border>
      <left/>
      <right/>
      <top/>
      <bottom style="thin">
        <color rgb="FFCCCCCC"/>
      </bottom>
      <diagonal/>
    </border>
    <border>
      <left style="medium">
        <color rgb="FF1A237E"/>
      </left>
      <right/>
      <top style="medium">
        <color rgb="FF1A237E"/>
      </top>
      <bottom style="thin">
        <color rgb="FFCCCCCC"/>
      </bottom>
      <diagonal/>
    </border>
    <border>
      <left style="medium">
        <color rgb="FF1A237E"/>
      </left>
      <right/>
      <top/>
      <bottom style="thin">
        <color rgb="FFCCCCCC"/>
      </bottom>
      <diagonal/>
    </border>
  </borders>
  <cellStyleXfs count="3">
    <xf numFmtId="0" fontId="0" fillId="0" borderId="0"/>
    <xf numFmtId="0" fontId="1" fillId="0" borderId="1"/>
    <xf numFmtId="0" fontId="5" fillId="0" borderId="1" applyNumberFormat="0" applyFill="0" applyBorder="0" applyAlignment="0" applyProtection="0"/>
  </cellStyleXfs>
  <cellXfs count="84">
    <xf numFmtId="0" fontId="0" fillId="0" borderId="0" xfId="0"/>
    <xf numFmtId="0" fontId="1" fillId="2" borderId="1" xfId="1" applyFill="1"/>
    <xf numFmtId="0" fontId="1" fillId="2" borderId="2" xfId="1" applyFill="1" applyBorder="1"/>
    <xf numFmtId="0" fontId="1" fillId="2" borderId="3" xfId="1" applyFill="1" applyBorder="1"/>
    <xf numFmtId="0" fontId="1" fillId="2" borderId="4" xfId="1" applyFill="1" applyBorder="1"/>
    <xf numFmtId="0" fontId="1" fillId="2" borderId="5" xfId="1" applyFill="1" applyBorder="1"/>
    <xf numFmtId="0" fontId="4" fillId="2" borderId="1" xfId="1" applyFont="1" applyFill="1"/>
    <xf numFmtId="0" fontId="4" fillId="2" borderId="6" xfId="1" applyFont="1" applyFill="1" applyBorder="1"/>
    <xf numFmtId="0" fontId="5" fillId="2" borderId="1" xfId="2" applyFill="1" applyBorder="1"/>
    <xf numFmtId="0" fontId="4" fillId="2" borderId="6" xfId="1" applyFont="1" applyFill="1" applyBorder="1" applyAlignment="1">
      <alignment wrapText="1"/>
    </xf>
    <xf numFmtId="0" fontId="3" fillId="2" borderId="1" xfId="1" applyFont="1" applyFill="1"/>
    <xf numFmtId="0" fontId="4" fillId="3" borderId="5" xfId="1" applyFont="1" applyFill="1" applyBorder="1" applyAlignment="1">
      <alignment horizontal="left" wrapText="1"/>
    </xf>
    <xf numFmtId="0" fontId="4" fillId="3" borderId="1" xfId="1" applyFont="1" applyFill="1" applyAlignment="1">
      <alignment horizontal="left" wrapText="1"/>
    </xf>
    <xf numFmtId="0" fontId="4" fillId="3" borderId="6" xfId="1" applyFont="1" applyFill="1" applyBorder="1" applyAlignment="1">
      <alignment horizontal="left" wrapText="1"/>
    </xf>
    <xf numFmtId="0" fontId="1" fillId="2" borderId="7" xfId="1" applyFill="1" applyBorder="1"/>
    <xf numFmtId="0" fontId="1" fillId="2" borderId="8" xfId="1" applyFill="1" applyBorder="1"/>
    <xf numFmtId="0" fontId="6" fillId="2" borderId="9" xfId="1" applyFont="1" applyFill="1" applyBorder="1" applyAlignment="1">
      <alignment wrapText="1"/>
    </xf>
    <xf numFmtId="0" fontId="6" fillId="2" borderId="1" xfId="1" applyFont="1" applyFill="1" applyAlignment="1">
      <alignment wrapText="1"/>
    </xf>
    <xf numFmtId="0" fontId="1" fillId="2" borderId="1" xfId="1" applyFill="1" applyAlignment="1">
      <alignment wrapText="1"/>
    </xf>
    <xf numFmtId="0" fontId="6" fillId="2" borderId="1" xfId="1" applyFont="1" applyFill="1" applyAlignment="1">
      <alignment horizontal="left" wrapText="1"/>
    </xf>
    <xf numFmtId="0" fontId="4" fillId="2" borderId="1" xfId="1" applyFont="1" applyFill="1" applyAlignment="1">
      <alignment horizontal="left" vertical="top" wrapText="1"/>
    </xf>
    <xf numFmtId="0" fontId="6" fillId="2" borderId="1" xfId="1" applyFont="1" applyFill="1"/>
    <xf numFmtId="0" fontId="7" fillId="2" borderId="1" xfId="1" applyFont="1" applyFill="1" applyAlignment="1">
      <alignment horizontal="left"/>
    </xf>
    <xf numFmtId="0" fontId="0" fillId="4" borderId="0" xfId="0" applyFill="1"/>
    <xf numFmtId="0" fontId="8" fillId="5" borderId="10" xfId="0" applyFont="1" applyFill="1" applyBorder="1" applyAlignment="1">
      <alignment horizontal="left" wrapText="1"/>
    </xf>
    <xf numFmtId="0" fontId="8" fillId="5" borderId="11" xfId="0" applyFont="1" applyFill="1" applyBorder="1" applyAlignment="1">
      <alignment horizontal="left" wrapText="1"/>
    </xf>
    <xf numFmtId="0" fontId="8" fillId="5" borderId="10" xfId="0" applyFont="1" applyFill="1" applyBorder="1" applyAlignment="1">
      <alignment wrapText="1"/>
    </xf>
    <xf numFmtId="0" fontId="8" fillId="5" borderId="11" xfId="0" applyFont="1" applyFill="1" applyBorder="1" applyAlignment="1">
      <alignment wrapText="1"/>
    </xf>
    <xf numFmtId="0" fontId="8" fillId="5" borderId="10" xfId="0" applyFont="1" applyFill="1" applyBorder="1" applyAlignment="1">
      <alignment horizontal="center" wrapText="1"/>
    </xf>
    <xf numFmtId="0" fontId="8" fillId="5" borderId="12" xfId="0" applyFont="1" applyFill="1" applyBorder="1" applyAlignment="1">
      <alignment horizontal="center" wrapText="1"/>
    </xf>
    <xf numFmtId="0" fontId="8" fillId="5" borderId="11" xfId="0" applyFont="1" applyFill="1" applyBorder="1" applyAlignment="1">
      <alignment horizontal="center" wrapText="1"/>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horizontal="left" vertical="center"/>
    </xf>
    <xf numFmtId="0" fontId="2" fillId="4" borderId="0" xfId="0" applyFont="1" applyFill="1" applyAlignment="1">
      <alignment vertical="top" wrapText="1"/>
    </xf>
    <xf numFmtId="0" fontId="0" fillId="4" borderId="0" xfId="0" applyFill="1" applyAlignment="1">
      <alignment vertical="top"/>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4" fillId="2" borderId="17" xfId="0" applyFont="1" applyFill="1" applyBorder="1" applyAlignment="1">
      <alignment horizontal="left" wrapText="1"/>
    </xf>
    <xf numFmtId="0" fontId="0" fillId="4" borderId="6" xfId="0" applyFill="1" applyBorder="1" applyAlignment="1">
      <alignment vertical="top"/>
    </xf>
    <xf numFmtId="0" fontId="0" fillId="4" borderId="5" xfId="0" applyFill="1" applyBorder="1" applyAlignment="1">
      <alignment vertical="top"/>
    </xf>
    <xf numFmtId="0" fontId="6" fillId="0" borderId="21" xfId="0" applyFont="1" applyBorder="1" applyAlignment="1">
      <alignment horizontal="left" vertical="center"/>
    </xf>
    <xf numFmtId="0" fontId="4" fillId="2" borderId="22" xfId="0" applyFont="1" applyFill="1" applyBorder="1" applyAlignment="1">
      <alignment horizontal="left" wrapText="1"/>
    </xf>
    <xf numFmtId="0" fontId="9" fillId="0" borderId="23" xfId="0" applyFont="1" applyBorder="1" applyAlignment="1">
      <alignment horizontal="left" vertical="center"/>
    </xf>
    <xf numFmtId="0" fontId="9" fillId="0" borderId="2" xfId="0" applyFont="1" applyBorder="1" applyAlignment="1">
      <alignment horizontal="left" vertical="center"/>
    </xf>
    <xf numFmtId="0" fontId="6" fillId="0" borderId="24" xfId="0" applyFont="1" applyBorder="1" applyAlignment="1">
      <alignment horizontal="left" vertical="center"/>
    </xf>
    <xf numFmtId="0" fontId="6" fillId="0" borderId="15" xfId="0" applyFont="1" applyBorder="1" applyAlignment="1">
      <alignment horizontal="left" vertical="center"/>
    </xf>
    <xf numFmtId="0" fontId="8" fillId="5" borderId="3" xfId="0" applyFont="1" applyFill="1" applyBorder="1" applyAlignment="1">
      <alignment wrapText="1"/>
    </xf>
    <xf numFmtId="0" fontId="8" fillId="5" borderId="4" xfId="0" applyFont="1" applyFill="1" applyBorder="1" applyAlignment="1">
      <alignment wrapText="1"/>
    </xf>
    <xf numFmtId="0" fontId="0" fillId="4" borderId="0" xfId="0" applyFont="1" applyFill="1"/>
    <xf numFmtId="0" fontId="0" fillId="4" borderId="0" xfId="0" applyFill="1" applyAlignment="1">
      <alignment horizontal="right"/>
    </xf>
    <xf numFmtId="10" fontId="6" fillId="0" borderId="19" xfId="0" applyNumberFormat="1" applyFont="1" applyBorder="1" applyAlignment="1">
      <alignment horizontal="right" vertical="center"/>
    </xf>
    <xf numFmtId="167" fontId="6" fillId="0" borderId="19" xfId="0" applyNumberFormat="1" applyFont="1" applyBorder="1" applyAlignment="1">
      <alignment horizontal="right" vertical="center"/>
    </xf>
    <xf numFmtId="0" fontId="0" fillId="4" borderId="0" xfId="0" applyFill="1" applyAlignment="1">
      <alignment wrapText="1"/>
    </xf>
    <xf numFmtId="0" fontId="6" fillId="0" borderId="5" xfId="0" applyFont="1" applyBorder="1" applyAlignment="1">
      <alignment horizontal="left" vertical="center"/>
    </xf>
    <xf numFmtId="167" fontId="6" fillId="0" borderId="5" xfId="0" applyNumberFormat="1" applyFont="1" applyBorder="1" applyAlignment="1">
      <alignment horizontal="right" vertical="center"/>
    </xf>
    <xf numFmtId="0" fontId="8" fillId="5" borderId="20" xfId="0" applyFont="1" applyFill="1" applyBorder="1" applyAlignment="1">
      <alignment wrapText="1"/>
    </xf>
    <xf numFmtId="167" fontId="6" fillId="0" borderId="25" xfId="0" applyNumberFormat="1" applyFont="1" applyBorder="1" applyAlignment="1">
      <alignment horizontal="right" vertical="center"/>
    </xf>
    <xf numFmtId="167" fontId="6" fillId="0" borderId="1" xfId="0" applyNumberFormat="1" applyFont="1" applyBorder="1" applyAlignment="1">
      <alignment horizontal="right" vertical="center"/>
    </xf>
    <xf numFmtId="0" fontId="6" fillId="0" borderId="25" xfId="0" applyFont="1" applyBorder="1" applyAlignment="1">
      <alignment horizontal="left" vertical="center"/>
    </xf>
    <xf numFmtId="0" fontId="6" fillId="0" borderId="1" xfId="0" applyFont="1" applyBorder="1" applyAlignment="1">
      <alignment horizontal="left" vertical="center"/>
    </xf>
    <xf numFmtId="0" fontId="0" fillId="0" borderId="5" xfId="0" applyBorder="1" applyAlignment="1">
      <alignment vertical="top" wrapText="1"/>
    </xf>
    <xf numFmtId="10" fontId="0" fillId="0" borderId="5" xfId="0" applyNumberFormat="1" applyBorder="1" applyAlignment="1">
      <alignment vertical="top" wrapText="1"/>
    </xf>
    <xf numFmtId="167" fontId="0" fillId="0" borderId="5" xfId="0" applyNumberFormat="1" applyBorder="1" applyAlignment="1">
      <alignment vertical="top" wrapText="1"/>
    </xf>
    <xf numFmtId="0" fontId="6" fillId="0" borderId="23" xfId="0" applyFont="1" applyBorder="1" applyAlignment="1">
      <alignment horizontal="left" vertical="center"/>
    </xf>
    <xf numFmtId="167" fontId="0" fillId="0" borderId="2" xfId="0" applyNumberFormat="1" applyBorder="1" applyAlignment="1">
      <alignment vertical="top" wrapText="1"/>
    </xf>
    <xf numFmtId="0" fontId="6" fillId="0" borderId="8" xfId="0" applyFont="1" applyBorder="1" applyAlignment="1">
      <alignment horizontal="left" vertical="center"/>
    </xf>
    <xf numFmtId="0" fontId="6" fillId="0" borderId="1" xfId="0" applyFont="1" applyBorder="1" applyAlignment="1">
      <alignment horizontal="left" vertical="center"/>
    </xf>
    <xf numFmtId="0" fontId="0" fillId="0" borderId="8" xfId="0" applyBorder="1" applyAlignment="1">
      <alignment horizontal="left" vertical="top"/>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0" fillId="0" borderId="7" xfId="0" applyBorder="1" applyAlignment="1">
      <alignment horizontal="left" vertical="top"/>
    </xf>
    <xf numFmtId="0" fontId="0" fillId="0" borderId="1" xfId="0" applyBorder="1" applyAlignment="1">
      <alignment horizontal="left" vertical="top"/>
    </xf>
    <xf numFmtId="0" fontId="0" fillId="0" borderId="5" xfId="0" applyBorder="1" applyAlignment="1">
      <alignment horizontal="left" vertical="top"/>
    </xf>
    <xf numFmtId="0" fontId="6" fillId="0" borderId="4" xfId="0" applyFont="1" applyBorder="1" applyAlignment="1">
      <alignment horizontal="left" vertical="center"/>
    </xf>
    <xf numFmtId="0" fontId="0" fillId="0" borderId="3" xfId="0" applyBorder="1" applyAlignment="1">
      <alignment horizontal="left" vertical="top"/>
    </xf>
    <xf numFmtId="0" fontId="0" fillId="0" borderId="2" xfId="0" applyBorder="1" applyAlignment="1">
      <alignment horizontal="left" vertical="top"/>
    </xf>
    <xf numFmtId="0" fontId="6" fillId="0" borderId="9" xfId="0" applyFont="1" applyBorder="1" applyAlignment="1">
      <alignment horizontal="left" vertical="center"/>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cellXfs>
  <cellStyles count="3">
    <cellStyle name="Hyperlink" xfId="2" builtinId="8"/>
    <cellStyle name="Normal" xfId="0" builtinId="0"/>
    <cellStyle name="Normal 2" xfId="1" xr:uid="{AD8C9995-7FE8-4939-81AC-4D9BB47A9EC0}"/>
  </cellStyles>
  <dxfs count="66">
    <dxf>
      <font>
        <b/>
      </font>
      <fill>
        <patternFill>
          <bgColor rgb="FFDCFCE7"/>
        </patternFill>
      </fill>
    </dxf>
    <dxf>
      <font>
        <b/>
      </font>
      <fill>
        <patternFill>
          <bgColor rgb="FFFEF3C7"/>
        </patternFill>
      </fill>
    </dxf>
    <dxf>
      <font>
        <b/>
      </font>
      <fill>
        <patternFill>
          <bgColor rgb="FFFEE2E2"/>
        </patternFill>
      </fill>
    </dxf>
    <dxf>
      <font>
        <b/>
      </font>
      <fill>
        <patternFill>
          <bgColor rgb="FFFEE2E2"/>
        </patternFill>
      </fill>
    </dxf>
    <dxf>
      <font>
        <b/>
      </font>
      <fill>
        <patternFill>
          <bgColor rgb="FFFEE2E2"/>
        </patternFill>
      </fill>
    </dxf>
    <dxf>
      <fill>
        <patternFill>
          <bgColor rgb="FFFEE2E2"/>
        </patternFill>
      </fill>
    </dxf>
    <dxf>
      <fill>
        <patternFill>
          <bgColor rgb="FFFEE2E2"/>
        </patternFill>
      </fill>
    </dxf>
    <dxf>
      <fill>
        <patternFill>
          <bgColor rgb="FFFEE2E2"/>
        </patternFill>
      </fill>
    </dxf>
    <dxf>
      <fill>
        <patternFill>
          <bgColor rgb="FFFEE2E2"/>
        </patternFill>
      </fill>
    </dxf>
    <dxf>
      <fill>
        <patternFill>
          <bgColor rgb="FFFEE2E2"/>
        </patternFill>
      </fill>
    </dxf>
    <dxf>
      <fill>
        <patternFill>
          <bgColor rgb="FFFEE2E2"/>
        </patternFill>
      </fill>
    </dxf>
    <dxf>
      <fill>
        <patternFill>
          <bgColor rgb="FFFEE2E2"/>
        </patternFill>
      </fill>
    </dxf>
    <dxf>
      <font>
        <b/>
        <color rgb="FF166534"/>
      </font>
      <fill>
        <patternFill>
          <bgColor rgb="FFDCFCE7"/>
        </patternFill>
      </fill>
    </dxf>
    <dxf>
      <font>
        <b/>
        <color rgb="FF92400E"/>
      </font>
      <fill>
        <patternFill>
          <bgColor rgb="FFFEF3C7"/>
        </patternFill>
      </fill>
    </dxf>
    <dxf>
      <font>
        <b/>
        <color rgb="FF991B1B"/>
      </font>
      <fill>
        <patternFill>
          <bgColor rgb="FFFEE2E2"/>
        </patternFill>
      </fill>
    </dxf>
    <dxf>
      <font>
        <b val="0"/>
        <i val="0"/>
        <strike val="0"/>
        <condense val="0"/>
        <extend val="0"/>
        <outline val="0"/>
        <shadow val="0"/>
        <u val="none"/>
        <vertAlign val="baseline"/>
        <sz val="11"/>
        <color rgb="FF1A237E"/>
        <name val="Georgia Pro"/>
        <family val="1"/>
        <scheme val="none"/>
      </font>
      <numFmt numFmtId="167" formatCode="&quot;$&quot;#,##0.00"/>
      <alignment horizontal="right" vertical="center" textRotation="0" wrapText="0" indent="0" justifyLastLine="0" shrinkToFit="0" readingOrder="0"/>
    </dxf>
    <dxf>
      <font>
        <b val="0"/>
        <i val="0"/>
        <strike val="0"/>
        <condense val="0"/>
        <extend val="0"/>
        <outline val="0"/>
        <shadow val="0"/>
        <u val="none"/>
        <vertAlign val="baseline"/>
        <sz val="11"/>
        <color rgb="FF1A237E"/>
        <name val="Georgia Pro"/>
        <family val="1"/>
        <scheme val="none"/>
      </font>
      <numFmt numFmtId="167" formatCode="&quot;$&quot;#,##0.00"/>
      <alignment horizontal="right" vertical="center" textRotation="0" wrapText="0" indent="0" justifyLastLine="0" shrinkToFit="0" readingOrder="0"/>
      <border diagonalUp="0" diagonalDown="0">
        <left/>
        <right style="medium">
          <color rgb="FF1A237E"/>
        </right>
        <top/>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vertical/>
        <horizontal/>
      </border>
    </dxf>
    <dxf>
      <border diagonalUp="0" diagonalDown="0">
        <left style="medium">
          <color rgb="FF1A237E"/>
        </left>
        <right style="medium">
          <color rgb="FF1A237E"/>
        </right>
        <top style="medium">
          <color rgb="FF1A237E"/>
        </top>
        <bottom style="medium">
          <color rgb="FF1A237E"/>
        </bottom>
      </border>
    </dxf>
    <dxf>
      <font>
        <b/>
        <i val="0"/>
        <strike val="0"/>
        <condense val="0"/>
        <extend val="0"/>
        <outline val="0"/>
        <shadow val="0"/>
        <u val="none"/>
        <vertAlign val="baseline"/>
        <sz val="12"/>
        <color rgb="FF1A237E"/>
        <name val="Georgia Pro"/>
        <family val="1"/>
        <scheme val="none"/>
      </font>
      <fill>
        <patternFill patternType="solid">
          <fgColor indexed="64"/>
          <bgColor theme="3" tint="0.79998168889431442"/>
        </patternFill>
      </fill>
      <alignment horizontal="general" vertical="bottom" textRotation="0" wrapText="1" indent="0" justifyLastLine="0" shrinkToFit="0" readingOrder="0"/>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dxf>
    <dxf>
      <border outline="0">
        <bottom style="medium">
          <color rgb="FF1A237E"/>
        </bottom>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border diagonalUp="0" diagonalDown="0">
        <left style="medium">
          <color rgb="FF002060"/>
        </left>
        <right style="medium">
          <color rgb="FF002060"/>
        </right>
        <top style="medium">
          <color rgb="FF002060"/>
        </top>
        <bottom style="medium">
          <color rgb="FF002060"/>
        </bottom>
      </border>
    </dxf>
    <dxf>
      <font>
        <b/>
        <i val="0"/>
        <strike val="0"/>
        <condense val="0"/>
        <extend val="0"/>
        <outline val="0"/>
        <shadow val="0"/>
        <u val="none"/>
        <vertAlign val="baseline"/>
        <sz val="12"/>
        <color rgb="FF1A237E"/>
        <name val="Georgia Pro"/>
        <family val="1"/>
        <scheme val="none"/>
      </font>
      <fill>
        <patternFill patternType="solid">
          <fgColor indexed="64"/>
          <bgColor theme="3" tint="0.79998168889431442"/>
        </patternFill>
      </fill>
      <alignment horizontal="general" vertical="bottom" textRotation="0" wrapText="1" indent="0" justifyLastLine="0" shrinkToFit="0" readingOrder="0"/>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dxf>
    <dxf>
      <border outline="0">
        <bottom style="medium">
          <color rgb="FF1A237E"/>
        </bottom>
      </border>
    </dxf>
    <dxf>
      <font>
        <b val="0"/>
        <i val="0"/>
        <strike val="0"/>
        <condense val="0"/>
        <extend val="0"/>
        <outline val="0"/>
        <shadow val="0"/>
        <u val="none"/>
        <vertAlign val="baseline"/>
        <sz val="11"/>
        <color rgb="FF1A237E"/>
        <name val="Georgia Pro"/>
        <family val="1"/>
        <scheme val="none"/>
      </font>
      <numFmt numFmtId="167" formatCode="&quot;$&quot;#,##0.00"/>
      <alignment horizontal="right" vertical="center" textRotation="0" wrapText="0" indent="0" justifyLastLine="0" shrinkToFit="0" readingOrder="0"/>
      <border diagonalUp="0" diagonalDown="0">
        <left/>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numFmt numFmtId="167" formatCode="&quot;$&quot;#,##0.00"/>
      <alignment horizontal="righ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numFmt numFmtId="167" formatCode="&quot;$&quot;#,##0.00"/>
      <alignment horizontal="righ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alignment horizontal="left" vertical="center" textRotation="0" wrapText="0" indent="0" justifyLastLine="0" shrinkToFit="0" readingOrder="0"/>
      <border diagonalUp="0" diagonalDown="0">
        <left/>
        <right style="medium">
          <color rgb="FF1A237E"/>
        </right>
        <top/>
        <bottom style="thin">
          <color rgb="FFCCCCCC"/>
        </bottom>
        <vertical/>
        <horizontal/>
      </border>
    </dxf>
    <dxf>
      <border diagonalUp="0" diagonalDown="0">
        <left style="medium">
          <color rgb="FF1A237E"/>
        </left>
        <right style="medium">
          <color rgb="FF1A237E"/>
        </right>
        <top style="medium">
          <color rgb="FF1A237E"/>
        </top>
        <bottom style="medium">
          <color rgb="FF1A237E"/>
        </bottom>
      </border>
    </dxf>
    <dxf>
      <font>
        <b/>
        <i val="0"/>
        <strike val="0"/>
        <condense val="0"/>
        <extend val="0"/>
        <outline val="0"/>
        <shadow val="0"/>
        <u val="none"/>
        <vertAlign val="baseline"/>
        <sz val="12"/>
        <color rgb="FF1A237E"/>
        <name val="Georgia Pro"/>
        <family val="1"/>
        <scheme val="none"/>
      </font>
      <fill>
        <patternFill patternType="solid">
          <fgColor indexed="64"/>
          <bgColor theme="3" tint="0.79998168889431442"/>
        </patternFill>
      </fill>
      <alignment horizontal="general" vertical="bottom" textRotation="0" wrapText="1" indent="0" justifyLastLine="0" shrinkToFit="0" readingOrder="0"/>
    </dxf>
    <dxf>
      <font>
        <b val="0"/>
        <i val="0"/>
        <strike val="0"/>
        <condense val="0"/>
        <extend val="0"/>
        <outline val="0"/>
        <shadow val="0"/>
        <u val="none"/>
        <vertAlign val="baseline"/>
        <sz val="11"/>
        <color rgb="FF1A237E"/>
        <name val="Georgia Pro"/>
        <family val="1"/>
        <scheme val="none"/>
      </font>
      <alignment horizontal="right" vertical="center" textRotation="0" wrapText="0" indent="0" justifyLastLine="0" shrinkToFit="0" readingOrder="0"/>
    </dxf>
    <dxf>
      <border outline="0">
        <bottom style="medium">
          <color rgb="FF1A237E"/>
        </bottom>
      </border>
    </dxf>
    <dxf>
      <font>
        <b val="0"/>
        <i val="0"/>
        <strike val="0"/>
        <condense val="0"/>
        <extend val="0"/>
        <outline val="0"/>
        <shadow val="0"/>
        <u val="none"/>
        <vertAlign val="baseline"/>
        <sz val="11"/>
        <color rgb="FF1A237E"/>
        <name val="Georgia Pro"/>
        <family val="1"/>
        <scheme val="none"/>
      </font>
      <numFmt numFmtId="167" formatCode="&quot;$&quot;#,##0.00"/>
      <fill>
        <patternFill patternType="solid">
          <fgColor indexed="64"/>
          <bgColor theme="3" tint="0.79998168889431442"/>
        </patternFill>
      </fill>
      <alignment horizontal="right" vertical="center" textRotation="0" wrapText="0" indent="0" justifyLastLine="0" shrinkToFit="0" readingOrder="0"/>
      <border diagonalUp="0" diagonalDown="0">
        <left style="medium">
          <color rgb="FF1A237E"/>
        </left>
        <right/>
        <top/>
        <bottom style="thin">
          <color rgb="FFCCCCCC"/>
        </bottom>
      </border>
    </dxf>
    <dxf>
      <font>
        <b val="0"/>
        <i val="0"/>
        <strike val="0"/>
        <condense val="0"/>
        <extend val="0"/>
        <outline val="0"/>
        <shadow val="0"/>
        <u val="none"/>
        <vertAlign val="baseline"/>
        <sz val="11"/>
        <color rgb="FF1A237E"/>
        <name val="Georgia Pro"/>
        <family val="1"/>
        <scheme val="none"/>
      </font>
      <numFmt numFmtId="167" formatCode="&quot;$&quot;#,##0.00"/>
      <fill>
        <patternFill patternType="solid">
          <fgColor indexed="64"/>
          <bgColor theme="3" tint="0.79998168889431442"/>
        </patternFill>
      </fill>
      <alignment horizontal="right" vertical="center" textRotation="0" wrapText="0" indent="0" justifyLastLine="0" shrinkToFit="0" readingOrder="0"/>
      <border diagonalUp="0" diagonalDown="0">
        <left style="medium">
          <color rgb="FF1A237E"/>
        </left>
        <right/>
        <top/>
        <bottom style="thin">
          <color rgb="FFCCCCCC"/>
        </bottom>
      </border>
    </dxf>
    <dxf>
      <font>
        <b val="0"/>
        <i val="0"/>
        <strike val="0"/>
        <condense val="0"/>
        <extend val="0"/>
        <outline val="0"/>
        <shadow val="0"/>
        <u val="none"/>
        <vertAlign val="baseline"/>
        <sz val="11"/>
        <color rgb="FF1A237E"/>
        <name val="Georgia Pro"/>
        <family val="1"/>
        <scheme val="none"/>
      </font>
      <numFmt numFmtId="167" formatCode="&quot;$&quot;#,##0.00"/>
      <fill>
        <patternFill patternType="solid">
          <fgColor indexed="64"/>
          <bgColor theme="3" tint="0.79998168889431442"/>
        </patternFill>
      </fill>
      <alignment horizontal="right" vertical="center" textRotation="0" wrapText="0" indent="0" justifyLastLine="0" shrinkToFit="0" readingOrder="0"/>
      <border diagonalUp="0" diagonalDown="0">
        <left/>
        <right/>
        <top/>
        <bottom style="thin">
          <color rgb="FFCCCCCC"/>
        </bottom>
      </border>
    </dxf>
    <dxf>
      <font>
        <b val="0"/>
        <i val="0"/>
        <strike val="0"/>
        <condense val="0"/>
        <extend val="0"/>
        <outline val="0"/>
        <shadow val="0"/>
        <u val="none"/>
        <vertAlign val="baseline"/>
        <sz val="11"/>
        <color rgb="FF1A237E"/>
        <name val="Georgia Pro"/>
        <family val="1"/>
        <scheme val="none"/>
      </font>
      <numFmt numFmtId="14" formatCode="0.00%"/>
      <fill>
        <patternFill patternType="solid">
          <fgColor indexed="64"/>
          <bgColor theme="3" tint="0.79998168889431442"/>
        </patternFill>
      </fill>
      <alignment horizontal="right" vertical="center" textRotation="0" wrapText="0" indent="0" justifyLastLine="0" shrinkToFit="0" readingOrder="0"/>
      <border diagonalUp="0" diagonalDown="0" outline="0">
        <left style="medium">
          <color rgb="FF1A237E"/>
        </left>
        <right style="medium">
          <color rgb="FF1A237E"/>
        </right>
        <top/>
        <bottom style="thin">
          <color rgb="FFCCCCCC"/>
        </bottom>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outline="0">
        <left/>
        <right/>
        <top/>
        <bottom style="thin">
          <color rgb="FFCCCCCC"/>
        </bottom>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outline="0">
        <left style="medium">
          <color rgb="FF1A237E"/>
        </left>
        <right style="medium">
          <color rgb="FF1A237E"/>
        </right>
        <top/>
        <bottom style="thin">
          <color rgb="FFCCCCCC"/>
        </bottom>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val="0"/>
        <i val="0"/>
        <strike val="0"/>
        <condense val="0"/>
        <extend val="0"/>
        <outline val="0"/>
        <shadow val="0"/>
        <u val="none"/>
        <vertAlign val="baseline"/>
        <sz val="11"/>
        <color rgb="FF1A237E"/>
        <name val="Georgia Pro"/>
        <family val="1"/>
        <scheme val="none"/>
      </font>
      <fill>
        <patternFill patternType="solid">
          <fgColor indexed="64"/>
          <bgColor theme="3" tint="0.79998168889431442"/>
        </patternFill>
      </fill>
      <alignment horizontal="left" vertical="center" textRotation="0" wrapText="0" indent="0" justifyLastLine="0" shrinkToFit="0" readingOrder="0"/>
      <border diagonalUp="0" diagonalDown="0">
        <left/>
        <right style="medium">
          <color rgb="FF1A237E"/>
        </right>
        <top/>
        <bottom style="thin">
          <color rgb="FFCCCCCC"/>
        </bottom>
        <vertical/>
        <horizontal/>
      </border>
    </dxf>
    <dxf>
      <font>
        <b/>
        <i val="0"/>
        <strike val="0"/>
        <condense val="0"/>
        <extend val="0"/>
        <outline val="0"/>
        <shadow val="0"/>
        <u val="none"/>
        <vertAlign val="baseline"/>
        <sz val="12"/>
        <color rgb="FF1A237E"/>
        <name val="Georgia Pro"/>
        <family val="1"/>
        <scheme val="none"/>
      </font>
      <fill>
        <patternFill patternType="solid">
          <fgColor indexed="64"/>
          <bgColor theme="3" tint="0.79998168889431442"/>
        </patternFill>
      </fill>
      <alignment horizontal="general" vertical="bottom" textRotation="0" wrapText="1" indent="0" justifyLastLine="0" shrinkToFit="0" readingOrder="0"/>
    </dxf>
    <dxf>
      <border outline="0">
        <bottom style="medium">
          <color rgb="FF1A237E"/>
        </bottom>
      </border>
    </dxf>
    <dxf>
      <border outline="0">
        <left style="medium">
          <color rgb="FF1A237E"/>
        </left>
        <right style="medium">
          <color rgb="FF1A237E"/>
        </right>
        <top style="medium">
          <color rgb="FF1A237E"/>
        </top>
        <bottom style="medium">
          <color rgb="FF1A237E"/>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291465</xdr:colOff>
      <xdr:row>10</xdr:row>
      <xdr:rowOff>30481</xdr:rowOff>
    </xdr:from>
    <xdr:ext cx="2202180" cy="2100186"/>
    <xdr:pic>
      <xdr:nvPicPr>
        <xdr:cNvPr id="2" name="Picture 1">
          <a:extLst>
            <a:ext uri="{FF2B5EF4-FFF2-40B4-BE49-F238E27FC236}">
              <a16:creationId xmlns:a16="http://schemas.microsoft.com/office/drawing/2014/main" id="{9F205C39-63D9-4467-9B6F-5882738BDB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 y="1935481"/>
          <a:ext cx="2202180" cy="21001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491491</xdr:colOff>
      <xdr:row>3</xdr:row>
      <xdr:rowOff>59055</xdr:rowOff>
    </xdr:from>
    <xdr:ext cx="1885949" cy="1938461"/>
    <xdr:pic>
      <xdr:nvPicPr>
        <xdr:cNvPr id="3" name="Picture 2">
          <a:extLst>
            <a:ext uri="{FF2B5EF4-FFF2-40B4-BE49-F238E27FC236}">
              <a16:creationId xmlns:a16="http://schemas.microsoft.com/office/drawing/2014/main" id="{15B590C8-7095-46BE-A6B2-3DA809A3FD2D}"/>
            </a:ext>
          </a:extLst>
        </xdr:cNvPr>
        <xdr:cNvPicPr>
          <a:picLocks noChangeAspect="1"/>
        </xdr:cNvPicPr>
      </xdr:nvPicPr>
      <xdr:blipFill>
        <a:blip xmlns:r="http://schemas.openxmlformats.org/officeDocument/2006/relationships" r:embed="rId2"/>
        <a:stretch>
          <a:fillRect/>
        </a:stretch>
      </xdr:blipFill>
      <xdr:spPr>
        <a:xfrm>
          <a:off x="1082041" y="630555"/>
          <a:ext cx="1885949" cy="19384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eDiagnosticTable" displayName="ServiceDiagnosticTable" ref="B4:M14" headerRowDxfId="63" dataDxfId="56" headerRowBorderDxfId="64" tableBorderDxfId="65">
  <tableColumns count="12">
    <tableColumn id="1" xr3:uid="{00000000-0010-0000-0000-000001000000}" name="Service / Offer" dataDxfId="62"/>
    <tableColumn id="2" xr3:uid="{00000000-0010-0000-0000-000002000000}" name="Monthly Revenue" dataDxfId="61"/>
    <tableColumn id="3" xr3:uid="{00000000-0010-0000-0000-000003000000}" name="Expected Hours" dataDxfId="60"/>
    <tableColumn id="4" xr3:uid="{00000000-0010-0000-0000-000004000000}" name="Actual Hours" dataDxfId="59"/>
    <tableColumn id="5" xr3:uid="{00000000-0010-0000-0000-000005000000}" name="Direct Costs" dataDxfId="58"/>
    <tableColumn id="6" xr3:uid="{00000000-0010-0000-0000-000006000000}" name="Est. Internal Hourly Cost" dataDxfId="54"/>
    <tableColumn id="7" xr3:uid="{00000000-0010-0000-0000-000007000000}" name="Estimated Labor Cost" dataDxfId="52"/>
    <tableColumn id="8" xr3:uid="{00000000-0010-0000-0000-000008000000}" name="Total Delivery Cost" dataDxfId="51"/>
    <tableColumn id="9" xr3:uid="{00000000-0010-0000-0000-000009000000}" name="Estimated Gross Profit" dataDxfId="50"/>
    <tableColumn id="10" xr3:uid="{00000000-0010-0000-0000-00000A000000}" name="Estimated Gross Margin %" dataDxfId="53"/>
    <tableColumn id="11" xr3:uid="{00000000-0010-0000-0000-00000B000000}" name="Flag" dataDxfId="55"/>
    <tableColumn id="12" xr3:uid="{00000000-0010-0000-0000-00000C000000}" name="Notes" dataDxfId="5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copeCreepTable" displayName="ScopeCreepTable" ref="B4:J18" headerRowDxfId="47" dataDxfId="48" headerRowBorderDxfId="49" tableBorderDxfId="46">
  <tableColumns count="9">
    <tableColumn id="1" xr3:uid="{00000000-0010-0000-0100-000001000000}" name="Service / Client" dataDxfId="45"/>
    <tableColumn id="2" xr3:uid="{00000000-0010-0000-0100-000002000000}" name="Outside original scope?" dataDxfId="44"/>
    <tableColumn id="3" xr3:uid="{00000000-0010-0000-0100-000003000000}" name="Unbilled extra meetings?" dataDxfId="43"/>
    <tableColumn id="4" xr3:uid="{00000000-0010-0000-0100-000004000000}" name="More revisions than expected?" dataDxfId="42"/>
    <tableColumn id="5" xr3:uid="{00000000-0010-0000-0100-000005000000}" name="Owner pulled into delivery?" dataDxfId="41"/>
    <tableColumn id="6" xr3:uid="{00000000-0010-0000-0100-000006000000}" name="Custom work at standard pricing?" dataDxfId="40"/>
    <tableColumn id="7" xr3:uid="{00000000-0010-0000-0100-000007000000}" name="Contractor use over plan?" dataDxfId="39"/>
    <tableColumn id="8" xr3:uid="{00000000-0010-0000-0100-000008000000}" name="Delivery taking longer?" dataDxfId="38"/>
    <tableColumn id="9" xr3:uid="{00000000-0010-0000-0100-000009000000}" name="Notes" dataDxfId="3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arginLeaksTable" displayName="MarginLeaksTable" ref="B4:G14" headerRowDxfId="34" dataDxfId="35" headerRowBorderDxfId="36" tableBorderDxfId="33">
  <tableColumns count="6">
    <tableColumn id="1" xr3:uid="{00000000-0010-0000-0200-000001000000}" name="Possible Margin Leak" dataDxfId="32"/>
    <tableColumn id="2" xr3:uid="{00000000-0010-0000-0200-000002000000}" name="Check If Yes" dataDxfId="31"/>
    <tableColumn id="3" xr3:uid="{00000000-0010-0000-0200-000003000000}" name="Priority" dataDxfId="30"/>
    <tableColumn id="4" xr3:uid="{00000000-0010-0000-0200-000004000000}" name="Impact on Profit" dataDxfId="29"/>
    <tableColumn id="5" xr3:uid="{00000000-0010-0000-0200-000005000000}" name="Owner / Next Step" dataDxfId="28"/>
    <tableColumn id="6" xr3:uid="{00000000-0010-0000-0200-000006000000}" name="Notes" dataDxfId="2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ctionPlanTable" displayName="ActionPlanTable" ref="B4:I18" headerRowDxfId="24" dataDxfId="25" headerRowBorderDxfId="26" tableBorderDxfId="23">
  <tableColumns count="8">
    <tableColumn id="1" xr3:uid="{00000000-0010-0000-0300-000001000000}" name="Service / Issue" dataDxfId="22"/>
    <tableColumn id="2" xr3:uid="{00000000-0010-0000-0300-000002000000}" name="Recommended Action" dataDxfId="21"/>
    <tableColumn id="3" xr3:uid="{00000000-0010-0000-0300-000003000000}" name="Why" dataDxfId="20"/>
    <tableColumn id="4" xr3:uid="{00000000-0010-0000-0300-000004000000}" name="Next Step" dataDxfId="19"/>
    <tableColumn id="5" xr3:uid="{00000000-0010-0000-0300-000005000000}" name="Owner" dataDxfId="18"/>
    <tableColumn id="6" xr3:uid="{00000000-0010-0000-0300-000006000000}" name="Due Date" dataDxfId="17"/>
    <tableColumn id="7" xr3:uid="{00000000-0010-0000-0300-000007000000}" name="Status" dataDxfId="16"/>
    <tableColumn id="8" xr3:uid="{00000000-0010-0000-0300-000008000000}" name="Notes" dataDxfId="15"/>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xcelfinancial.com/contact-8"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0942-5133-4F06-A307-897C471E0DE0}">
  <sheetPr>
    <tabColor rgb="FFFFC107"/>
  </sheetPr>
  <dimension ref="C5:K18"/>
  <sheetViews>
    <sheetView tabSelected="1" workbookViewId="0"/>
  </sheetViews>
  <sheetFormatPr defaultColWidth="7.75" defaultRowHeight="15"/>
  <cols>
    <col min="1" max="1" width="7.75" style="1"/>
    <col min="2" max="2" width="34.5" style="1" customWidth="1"/>
    <col min="3" max="3" width="33.75" style="1" customWidth="1"/>
    <col min="4" max="16384" width="7.75" style="1"/>
  </cols>
  <sheetData>
    <row r="5" spans="3:11" ht="33">
      <c r="C5" s="22" t="s">
        <v>103</v>
      </c>
    </row>
    <row r="6" spans="3:11">
      <c r="C6" s="21"/>
    </row>
    <row r="7" spans="3:11" ht="51.6" customHeight="1">
      <c r="C7" s="19" t="s">
        <v>102</v>
      </c>
      <c r="D7" s="19"/>
      <c r="E7" s="19"/>
      <c r="F7" s="19"/>
      <c r="G7" s="19"/>
      <c r="H7" s="19"/>
      <c r="I7" s="19"/>
    </row>
    <row r="8" spans="3:11">
      <c r="C8" s="17"/>
    </row>
    <row r="9" spans="3:11" ht="31.15" customHeight="1">
      <c r="C9" s="19" t="s">
        <v>101</v>
      </c>
      <c r="D9" s="19"/>
      <c r="E9" s="19"/>
      <c r="F9" s="19"/>
      <c r="G9" s="19"/>
      <c r="H9" s="19"/>
      <c r="I9" s="19"/>
    </row>
    <row r="10" spans="3:11">
      <c r="C10" s="17"/>
    </row>
    <row r="11" spans="3:11">
      <c r="C11" s="20" t="s">
        <v>100</v>
      </c>
      <c r="D11" s="20"/>
      <c r="E11" s="20"/>
      <c r="F11" s="20"/>
      <c r="G11" s="20"/>
      <c r="H11" s="20"/>
      <c r="I11" s="20"/>
    </row>
    <row r="12" spans="3:11" s="18" customFormat="1" ht="139.9" customHeight="1">
      <c r="C12" s="19" t="s">
        <v>99</v>
      </c>
      <c r="D12" s="19"/>
      <c r="E12" s="19"/>
      <c r="F12" s="19"/>
      <c r="G12" s="19"/>
      <c r="H12" s="19"/>
      <c r="I12" s="19"/>
      <c r="K12" s="1"/>
    </row>
    <row r="13" spans="3:11" ht="15.75" thickBot="1">
      <c r="C13" s="17"/>
    </row>
    <row r="14" spans="3:11" ht="7.15" customHeight="1">
      <c r="C14" s="16"/>
      <c r="D14" s="15"/>
      <c r="E14" s="15"/>
      <c r="F14" s="15"/>
      <c r="G14" s="15"/>
      <c r="H14" s="15"/>
      <c r="I14" s="14"/>
    </row>
    <row r="15" spans="3:11" s="10" customFormat="1" ht="22.9" customHeight="1">
      <c r="C15" s="13" t="s">
        <v>98</v>
      </c>
      <c r="D15" s="12"/>
      <c r="E15" s="12"/>
      <c r="F15" s="12"/>
      <c r="G15" s="12"/>
      <c r="H15" s="12"/>
      <c r="I15" s="11"/>
    </row>
    <row r="16" spans="3:11" ht="22.9" customHeight="1">
      <c r="C16" s="9" t="s">
        <v>97</v>
      </c>
      <c r="D16" s="8" t="s">
        <v>96</v>
      </c>
      <c r="I16" s="5"/>
    </row>
    <row r="17" spans="3:9" ht="22.9" customHeight="1">
      <c r="C17" s="7" t="s">
        <v>95</v>
      </c>
      <c r="D17" s="6" t="s">
        <v>94</v>
      </c>
      <c r="E17" s="6"/>
      <c r="I17" s="5"/>
    </row>
    <row r="18" spans="3:9" ht="7.15" customHeight="1" thickBot="1">
      <c r="C18" s="4"/>
      <c r="D18" s="3"/>
      <c r="E18" s="3"/>
      <c r="F18" s="3"/>
      <c r="G18" s="3"/>
      <c r="H18" s="3"/>
      <c r="I18" s="2"/>
    </row>
  </sheetData>
  <mergeCells count="5">
    <mergeCell ref="C7:I7"/>
    <mergeCell ref="C9:I9"/>
    <mergeCell ref="C11:I11"/>
    <mergeCell ref="C12:I12"/>
    <mergeCell ref="C15:I15"/>
  </mergeCells>
  <hyperlinks>
    <hyperlink ref="D16" r:id="rId1" xr:uid="{B1895654-8021-421E-8F39-B8BEC249AA54}"/>
  </hyperlinks>
  <pageMargins left="0.75" right="0.75" top="1" bottom="1" header="0.5" footer="0.5"/>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6"/>
  <sheetViews>
    <sheetView workbookViewId="0">
      <selection activeCell="C25" sqref="C25"/>
    </sheetView>
  </sheetViews>
  <sheetFormatPr defaultRowHeight="14.25"/>
  <cols>
    <col min="1" max="1" width="9" style="23"/>
    <col min="2" max="5" width="18" style="23" customWidth="1"/>
    <col min="6" max="16384" width="9" style="23"/>
  </cols>
  <sheetData>
    <row r="1" spans="2:5" ht="15" thickBot="1"/>
    <row r="2" spans="2:5" ht="15" customHeight="1" thickBot="1">
      <c r="B2" s="26" t="s">
        <v>104</v>
      </c>
      <c r="C2" s="26" t="s">
        <v>0</v>
      </c>
      <c r="D2" s="26" t="s">
        <v>1</v>
      </c>
      <c r="E2" s="27" t="s">
        <v>2</v>
      </c>
    </row>
    <row r="3" spans="2:5">
      <c r="B3" s="31" t="s">
        <v>3</v>
      </c>
      <c r="C3" s="31" t="s">
        <v>4</v>
      </c>
      <c r="D3" s="31" t="s">
        <v>5</v>
      </c>
      <c r="E3" s="32" t="s">
        <v>6</v>
      </c>
    </row>
    <row r="4" spans="2:5">
      <c r="B4" s="31" t="s">
        <v>7</v>
      </c>
      <c r="C4" s="31" t="s">
        <v>8</v>
      </c>
      <c r="D4" s="31" t="s">
        <v>9</v>
      </c>
      <c r="E4" s="32" t="s">
        <v>10</v>
      </c>
    </row>
    <row r="5" spans="2:5">
      <c r="B5" s="31" t="s">
        <v>11</v>
      </c>
      <c r="C5" s="31" t="s">
        <v>12</v>
      </c>
      <c r="D5" s="31" t="s">
        <v>13</v>
      </c>
      <c r="E5" s="32" t="s">
        <v>14</v>
      </c>
    </row>
    <row r="6" spans="2:5" ht="15" thickBot="1">
      <c r="B6" s="46"/>
      <c r="C6" s="46" t="s">
        <v>15</v>
      </c>
      <c r="D6" s="46"/>
      <c r="E6" s="33"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6"/>
  <sheetViews>
    <sheetView workbookViewId="0">
      <selection activeCell="C7" sqref="C7"/>
    </sheetView>
  </sheetViews>
  <sheetFormatPr defaultRowHeight="14.25"/>
  <cols>
    <col min="1" max="1" width="9" style="23"/>
    <col min="2" max="2" width="8.375" style="23" customWidth="1"/>
    <col min="3" max="3" width="145.875" style="23" customWidth="1"/>
    <col min="4" max="16384" width="9" style="23"/>
  </cols>
  <sheetData>
    <row r="1" spans="2:3" ht="15" thickBot="1"/>
    <row r="2" spans="2:3" ht="15.75" customHeight="1" thickBot="1">
      <c r="B2" s="28" t="s">
        <v>17</v>
      </c>
      <c r="C2" s="30"/>
    </row>
    <row r="3" spans="2:3">
      <c r="B3" s="39"/>
      <c r="C3" s="40"/>
    </row>
    <row r="4" spans="2:3" ht="14.25" customHeight="1">
      <c r="B4" s="45" t="s">
        <v>18</v>
      </c>
      <c r="C4" s="32"/>
    </row>
    <row r="5" spans="2:3">
      <c r="B5" s="39"/>
      <c r="C5" s="40"/>
    </row>
    <row r="6" spans="2:3" ht="15" thickBot="1">
      <c r="B6" s="38" t="s">
        <v>19</v>
      </c>
      <c r="C6" s="42"/>
    </row>
    <row r="7" spans="2:3" ht="15" thickTop="1">
      <c r="B7" s="36" t="s">
        <v>20</v>
      </c>
      <c r="C7" s="37" t="s">
        <v>21</v>
      </c>
    </row>
    <row r="8" spans="2:3">
      <c r="B8" s="31" t="s">
        <v>22</v>
      </c>
      <c r="C8" s="32" t="s">
        <v>23</v>
      </c>
    </row>
    <row r="9" spans="2:3">
      <c r="B9" s="31" t="s">
        <v>24</v>
      </c>
      <c r="C9" s="32" t="s">
        <v>25</v>
      </c>
    </row>
    <row r="10" spans="2:3">
      <c r="B10" s="31" t="s">
        <v>26</v>
      </c>
      <c r="C10" s="32" t="s">
        <v>27</v>
      </c>
    </row>
    <row r="11" spans="2:3">
      <c r="B11" s="31" t="s">
        <v>28</v>
      </c>
      <c r="C11" s="32" t="s">
        <v>29</v>
      </c>
    </row>
    <row r="12" spans="2:3">
      <c r="B12" s="31" t="s">
        <v>30</v>
      </c>
      <c r="C12" s="32" t="s">
        <v>31</v>
      </c>
    </row>
    <row r="13" spans="2:3" ht="15" thickBot="1">
      <c r="B13" s="39"/>
      <c r="C13" s="40"/>
    </row>
    <row r="14" spans="2:3" ht="15.75" thickBot="1">
      <c r="B14" s="24" t="s">
        <v>32</v>
      </c>
      <c r="C14" s="25"/>
    </row>
    <row r="15" spans="2:3" ht="32.25" customHeight="1" thickBot="1">
      <c r="B15" s="43" t="s">
        <v>33</v>
      </c>
      <c r="C15" s="44"/>
    </row>
    <row r="16" spans="2:3">
      <c r="B16" s="34"/>
      <c r="C16" s="34"/>
    </row>
  </sheetData>
  <mergeCells count="3">
    <mergeCell ref="B2:C2"/>
    <mergeCell ref="B14:C14"/>
    <mergeCell ref="B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5"/>
  <sheetViews>
    <sheetView workbookViewId="0">
      <selection activeCell="B2" sqref="B2:M2"/>
    </sheetView>
  </sheetViews>
  <sheetFormatPr defaultRowHeight="14.25"/>
  <cols>
    <col min="1" max="1" width="9" style="23"/>
    <col min="2" max="2" width="15.875" style="23" bestFit="1" customWidth="1"/>
    <col min="3" max="12" width="16" style="23" customWidth="1"/>
    <col min="13" max="13" width="32" style="23" customWidth="1"/>
    <col min="14" max="16384" width="9" style="23"/>
  </cols>
  <sheetData>
    <row r="1" spans="2:13" ht="15" thickBot="1"/>
    <row r="2" spans="2:13" ht="15.75" customHeight="1" thickBot="1">
      <c r="B2" s="28" t="s">
        <v>34</v>
      </c>
      <c r="C2" s="29"/>
      <c r="D2" s="29"/>
      <c r="E2" s="29"/>
      <c r="F2" s="29"/>
      <c r="G2" s="29"/>
      <c r="H2" s="29"/>
      <c r="I2" s="29"/>
      <c r="J2" s="29"/>
      <c r="K2" s="29"/>
      <c r="L2" s="29"/>
      <c r="M2" s="30"/>
    </row>
    <row r="3" spans="2:13">
      <c r="B3" s="35"/>
      <c r="C3" s="35"/>
      <c r="D3" s="35"/>
      <c r="E3" s="35"/>
      <c r="F3" s="35"/>
      <c r="G3" s="35"/>
      <c r="H3" s="35"/>
      <c r="I3" s="35"/>
      <c r="J3" s="35"/>
      <c r="K3" s="35"/>
      <c r="L3" s="35"/>
      <c r="M3" s="35"/>
    </row>
    <row r="4" spans="2:13" ht="45.75" thickBot="1">
      <c r="B4" s="47" t="s">
        <v>35</v>
      </c>
      <c r="C4" s="48" t="s">
        <v>36</v>
      </c>
      <c r="D4" s="48" t="s">
        <v>37</v>
      </c>
      <c r="E4" s="48" t="s">
        <v>38</v>
      </c>
      <c r="F4" s="48" t="s">
        <v>39</v>
      </c>
      <c r="G4" s="48" t="s">
        <v>40</v>
      </c>
      <c r="H4" s="48" t="s">
        <v>41</v>
      </c>
      <c r="I4" s="48" t="s">
        <v>42</v>
      </c>
      <c r="J4" s="48" t="s">
        <v>43</v>
      </c>
      <c r="K4" s="48" t="s">
        <v>44</v>
      </c>
      <c r="L4" s="48" t="s">
        <v>45</v>
      </c>
      <c r="M4" s="48" t="s">
        <v>46</v>
      </c>
    </row>
    <row r="5" spans="2:13" s="49" customFormat="1">
      <c r="B5" s="37"/>
      <c r="C5" s="37"/>
      <c r="D5" s="37"/>
      <c r="E5" s="37"/>
      <c r="F5" s="37"/>
      <c r="G5" s="37"/>
      <c r="H5" s="52">
        <f t="shared" ref="H5:H14" si="0">IFERROR(E5*G5,0)</f>
        <v>0</v>
      </c>
      <c r="I5" s="52">
        <f>IFERROR(H5+F5,0)</f>
        <v>0</v>
      </c>
      <c r="J5" s="52">
        <f t="shared" ref="J5:J14" si="1">IFERROR(C5-I5,0)</f>
        <v>0</v>
      </c>
      <c r="K5" s="51">
        <f t="shared" ref="K5:K14" si="2">IFERROR(J5/C5,0)</f>
        <v>0</v>
      </c>
      <c r="L5" s="37" t="str">
        <f t="shared" ref="L5:L14" si="3">IF(B5="","",IF(K5&lt;0.4,"Review",IF(E5&gt;D5,"Hours Over Plan","OK")))</f>
        <v/>
      </c>
      <c r="M5" s="37"/>
    </row>
    <row r="6" spans="2:13" s="49" customFormat="1">
      <c r="B6" s="37"/>
      <c r="C6" s="37"/>
      <c r="D6" s="37"/>
      <c r="E6" s="37"/>
      <c r="F6" s="37"/>
      <c r="G6" s="37"/>
      <c r="H6" s="52">
        <f t="shared" si="0"/>
        <v>0</v>
      </c>
      <c r="I6" s="52">
        <f t="shared" ref="I6:I14" si="4">IFERROR(H6+F6,0)</f>
        <v>0</v>
      </c>
      <c r="J6" s="52">
        <f t="shared" si="1"/>
        <v>0</v>
      </c>
      <c r="K6" s="51">
        <f t="shared" si="2"/>
        <v>0</v>
      </c>
      <c r="L6" s="37" t="str">
        <f t="shared" si="3"/>
        <v/>
      </c>
      <c r="M6" s="37"/>
    </row>
    <row r="7" spans="2:13" s="49" customFormat="1">
      <c r="B7" s="37"/>
      <c r="C7" s="37"/>
      <c r="D7" s="37"/>
      <c r="E7" s="37"/>
      <c r="F7" s="37"/>
      <c r="G7" s="37"/>
      <c r="H7" s="52">
        <f t="shared" si="0"/>
        <v>0</v>
      </c>
      <c r="I7" s="52">
        <f t="shared" si="4"/>
        <v>0</v>
      </c>
      <c r="J7" s="52">
        <f t="shared" si="1"/>
        <v>0</v>
      </c>
      <c r="K7" s="51">
        <f t="shared" si="2"/>
        <v>0</v>
      </c>
      <c r="L7" s="37" t="str">
        <f t="shared" si="3"/>
        <v/>
      </c>
      <c r="M7" s="37"/>
    </row>
    <row r="8" spans="2:13" s="49" customFormat="1">
      <c r="B8" s="37"/>
      <c r="C8" s="37"/>
      <c r="D8" s="37"/>
      <c r="E8" s="37"/>
      <c r="F8" s="37"/>
      <c r="G8" s="37"/>
      <c r="H8" s="52">
        <f t="shared" si="0"/>
        <v>0</v>
      </c>
      <c r="I8" s="52">
        <f t="shared" si="4"/>
        <v>0</v>
      </c>
      <c r="J8" s="52">
        <f t="shared" si="1"/>
        <v>0</v>
      </c>
      <c r="K8" s="51">
        <f t="shared" si="2"/>
        <v>0</v>
      </c>
      <c r="L8" s="37" t="str">
        <f t="shared" si="3"/>
        <v/>
      </c>
      <c r="M8" s="37"/>
    </row>
    <row r="9" spans="2:13" s="49" customFormat="1">
      <c r="B9" s="37"/>
      <c r="C9" s="37"/>
      <c r="D9" s="37"/>
      <c r="E9" s="37"/>
      <c r="F9" s="37"/>
      <c r="G9" s="37"/>
      <c r="H9" s="52">
        <f t="shared" si="0"/>
        <v>0</v>
      </c>
      <c r="I9" s="52">
        <f t="shared" si="4"/>
        <v>0</v>
      </c>
      <c r="J9" s="52">
        <f t="shared" si="1"/>
        <v>0</v>
      </c>
      <c r="K9" s="51">
        <f t="shared" si="2"/>
        <v>0</v>
      </c>
      <c r="L9" s="37" t="str">
        <f t="shared" si="3"/>
        <v/>
      </c>
      <c r="M9" s="37"/>
    </row>
    <row r="10" spans="2:13" s="49" customFormat="1">
      <c r="B10" s="37"/>
      <c r="C10" s="37"/>
      <c r="D10" s="37"/>
      <c r="E10" s="37"/>
      <c r="F10" s="37"/>
      <c r="G10" s="37"/>
      <c r="H10" s="52">
        <f t="shared" si="0"/>
        <v>0</v>
      </c>
      <c r="I10" s="52">
        <f t="shared" si="4"/>
        <v>0</v>
      </c>
      <c r="J10" s="52">
        <f t="shared" si="1"/>
        <v>0</v>
      </c>
      <c r="K10" s="51">
        <f t="shared" si="2"/>
        <v>0</v>
      </c>
      <c r="L10" s="37" t="str">
        <f t="shared" si="3"/>
        <v/>
      </c>
      <c r="M10" s="37"/>
    </row>
    <row r="11" spans="2:13" s="49" customFormat="1">
      <c r="B11" s="37"/>
      <c r="C11" s="37"/>
      <c r="D11" s="37"/>
      <c r="E11" s="37"/>
      <c r="F11" s="37"/>
      <c r="G11" s="37"/>
      <c r="H11" s="52">
        <f t="shared" si="0"/>
        <v>0</v>
      </c>
      <c r="I11" s="52">
        <f t="shared" si="4"/>
        <v>0</v>
      </c>
      <c r="J11" s="52">
        <f t="shared" si="1"/>
        <v>0</v>
      </c>
      <c r="K11" s="51">
        <f t="shared" si="2"/>
        <v>0</v>
      </c>
      <c r="L11" s="37" t="str">
        <f t="shared" si="3"/>
        <v/>
      </c>
      <c r="M11" s="37"/>
    </row>
    <row r="12" spans="2:13" s="49" customFormat="1">
      <c r="B12" s="37"/>
      <c r="C12" s="37"/>
      <c r="D12" s="37"/>
      <c r="E12" s="37"/>
      <c r="F12" s="37"/>
      <c r="G12" s="37"/>
      <c r="H12" s="52">
        <f t="shared" si="0"/>
        <v>0</v>
      </c>
      <c r="I12" s="52">
        <f t="shared" si="4"/>
        <v>0</v>
      </c>
      <c r="J12" s="52">
        <f t="shared" si="1"/>
        <v>0</v>
      </c>
      <c r="K12" s="51">
        <f t="shared" si="2"/>
        <v>0</v>
      </c>
      <c r="L12" s="37" t="str">
        <f t="shared" si="3"/>
        <v/>
      </c>
      <c r="M12" s="37"/>
    </row>
    <row r="13" spans="2:13" s="49" customFormat="1">
      <c r="B13" s="37"/>
      <c r="C13" s="37"/>
      <c r="D13" s="37"/>
      <c r="E13" s="37"/>
      <c r="F13" s="37"/>
      <c r="G13" s="37"/>
      <c r="H13" s="52">
        <f t="shared" si="0"/>
        <v>0</v>
      </c>
      <c r="I13" s="52">
        <f t="shared" si="4"/>
        <v>0</v>
      </c>
      <c r="J13" s="52">
        <f t="shared" si="1"/>
        <v>0</v>
      </c>
      <c r="K13" s="51">
        <f t="shared" si="2"/>
        <v>0</v>
      </c>
      <c r="L13" s="37" t="str">
        <f t="shared" si="3"/>
        <v/>
      </c>
      <c r="M13" s="37"/>
    </row>
    <row r="14" spans="2:13" s="49" customFormat="1">
      <c r="B14" s="37"/>
      <c r="C14" s="37"/>
      <c r="D14" s="37"/>
      <c r="E14" s="37"/>
      <c r="F14" s="37"/>
      <c r="G14" s="37"/>
      <c r="H14" s="52">
        <f t="shared" si="0"/>
        <v>0</v>
      </c>
      <c r="I14" s="52">
        <f t="shared" si="4"/>
        <v>0</v>
      </c>
      <c r="J14" s="52">
        <f t="shared" si="1"/>
        <v>0</v>
      </c>
      <c r="K14" s="51">
        <f t="shared" si="2"/>
        <v>0</v>
      </c>
      <c r="L14" s="37" t="str">
        <f t="shared" si="3"/>
        <v/>
      </c>
      <c r="M14" s="37"/>
    </row>
    <row r="15" spans="2:13">
      <c r="H15" s="50"/>
      <c r="I15" s="50"/>
    </row>
  </sheetData>
  <mergeCells count="1">
    <mergeCell ref="B2:M2"/>
  </mergeCells>
  <conditionalFormatting sqref="L5:L14">
    <cfRule type="expression" dxfId="14" priority="1">
      <formula>L5="Review"</formula>
    </cfRule>
    <cfRule type="expression" dxfId="13" priority="2">
      <formula>L5="Hours Over Plan"</formula>
    </cfRule>
    <cfRule type="expression" dxfId="12" priority="3">
      <formula>L5="OK"</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8"/>
  <sheetViews>
    <sheetView workbookViewId="0">
      <selection activeCell="B2" sqref="B2:J18"/>
    </sheetView>
  </sheetViews>
  <sheetFormatPr defaultRowHeight="14.25"/>
  <cols>
    <col min="1" max="1" width="9" style="23"/>
    <col min="2" max="2" width="24" style="23" customWidth="1"/>
    <col min="3" max="9" width="13.25" style="23" customWidth="1"/>
    <col min="10" max="10" width="37.375" style="23" customWidth="1"/>
    <col min="11" max="16384" width="9" style="23"/>
  </cols>
  <sheetData>
    <row r="1" spans="2:10" ht="15" thickBot="1"/>
    <row r="2" spans="2:10" ht="21.75" customHeight="1" thickBot="1">
      <c r="B2" s="28" t="s">
        <v>47</v>
      </c>
      <c r="C2" s="29"/>
      <c r="D2" s="29"/>
      <c r="E2" s="29"/>
      <c r="F2" s="29"/>
      <c r="G2" s="29"/>
      <c r="H2" s="29"/>
      <c r="I2" s="29"/>
      <c r="J2" s="30"/>
    </row>
    <row r="3" spans="2:10">
      <c r="B3" s="35"/>
      <c r="C3" s="35"/>
      <c r="D3" s="35"/>
      <c r="E3" s="35"/>
      <c r="F3" s="35"/>
      <c r="G3" s="35"/>
      <c r="H3" s="35"/>
      <c r="I3" s="35"/>
      <c r="J3" s="35"/>
    </row>
    <row r="4" spans="2:10" s="53" customFormat="1" ht="60.75" thickBot="1">
      <c r="B4" s="47" t="s">
        <v>48</v>
      </c>
      <c r="C4" s="48" t="s">
        <v>49</v>
      </c>
      <c r="D4" s="48" t="s">
        <v>50</v>
      </c>
      <c r="E4" s="48" t="s">
        <v>51</v>
      </c>
      <c r="F4" s="48" t="s">
        <v>52</v>
      </c>
      <c r="G4" s="48" t="s">
        <v>53</v>
      </c>
      <c r="H4" s="48" t="s">
        <v>54</v>
      </c>
      <c r="I4" s="48" t="s">
        <v>55</v>
      </c>
      <c r="J4" s="48" t="s">
        <v>46</v>
      </c>
    </row>
    <row r="5" spans="2:10">
      <c r="B5" s="37"/>
      <c r="C5" s="37"/>
      <c r="D5" s="37"/>
      <c r="E5" s="37"/>
      <c r="F5" s="37"/>
      <c r="G5" s="37"/>
      <c r="H5" s="52"/>
      <c r="I5" s="52"/>
      <c r="J5" s="57"/>
    </row>
    <row r="6" spans="2:10">
      <c r="B6" s="37"/>
      <c r="C6" s="37"/>
      <c r="D6" s="37"/>
      <c r="E6" s="37"/>
      <c r="F6" s="37"/>
      <c r="G6" s="37"/>
      <c r="H6" s="52"/>
      <c r="I6" s="52"/>
      <c r="J6" s="57"/>
    </row>
    <row r="7" spans="2:10">
      <c r="B7" s="37"/>
      <c r="C7" s="37"/>
      <c r="D7" s="37"/>
      <c r="E7" s="37"/>
      <c r="F7" s="37"/>
      <c r="G7" s="37"/>
      <c r="H7" s="52"/>
      <c r="I7" s="52"/>
      <c r="J7" s="57"/>
    </row>
    <row r="8" spans="2:10">
      <c r="B8" s="37"/>
      <c r="C8" s="37"/>
      <c r="D8" s="37"/>
      <c r="E8" s="37"/>
      <c r="F8" s="37"/>
      <c r="G8" s="37"/>
      <c r="H8" s="52"/>
      <c r="I8" s="52"/>
      <c r="J8" s="57"/>
    </row>
    <row r="9" spans="2:10">
      <c r="B9" s="37"/>
      <c r="C9" s="37"/>
      <c r="D9" s="37"/>
      <c r="E9" s="37"/>
      <c r="F9" s="37"/>
      <c r="G9" s="37"/>
      <c r="H9" s="52"/>
      <c r="I9" s="52"/>
      <c r="J9" s="57"/>
    </row>
    <row r="10" spans="2:10">
      <c r="B10" s="37"/>
      <c r="C10" s="37"/>
      <c r="D10" s="37"/>
      <c r="E10" s="37"/>
      <c r="F10" s="37"/>
      <c r="G10" s="37"/>
      <c r="H10" s="52"/>
      <c r="I10" s="52"/>
      <c r="J10" s="57"/>
    </row>
    <row r="11" spans="2:10">
      <c r="B11" s="37"/>
      <c r="C11" s="37"/>
      <c r="D11" s="37"/>
      <c r="E11" s="37"/>
      <c r="F11" s="37"/>
      <c r="G11" s="37"/>
      <c r="H11" s="52"/>
      <c r="I11" s="52"/>
      <c r="J11" s="57"/>
    </row>
    <row r="12" spans="2:10">
      <c r="B12" s="37"/>
      <c r="C12" s="37"/>
      <c r="D12" s="37"/>
      <c r="E12" s="37"/>
      <c r="F12" s="37"/>
      <c r="G12" s="37"/>
      <c r="H12" s="52"/>
      <c r="I12" s="52"/>
      <c r="J12" s="57"/>
    </row>
    <row r="13" spans="2:10">
      <c r="B13" s="37"/>
      <c r="C13" s="37"/>
      <c r="D13" s="37"/>
      <c r="E13" s="37"/>
      <c r="F13" s="37"/>
      <c r="G13" s="37"/>
      <c r="H13" s="52"/>
      <c r="I13" s="52"/>
      <c r="J13" s="57"/>
    </row>
    <row r="14" spans="2:10">
      <c r="B14" s="37"/>
      <c r="C14" s="37"/>
      <c r="D14" s="37"/>
      <c r="E14" s="37"/>
      <c r="F14" s="37"/>
      <c r="G14" s="37"/>
      <c r="H14" s="52"/>
      <c r="I14" s="52"/>
      <c r="J14" s="57"/>
    </row>
    <row r="15" spans="2:10">
      <c r="B15" s="37"/>
      <c r="C15" s="37"/>
      <c r="D15" s="37"/>
      <c r="E15" s="37"/>
      <c r="F15" s="37"/>
      <c r="G15" s="37"/>
      <c r="H15" s="52"/>
      <c r="I15" s="52"/>
      <c r="J15" s="57"/>
    </row>
    <row r="16" spans="2:10">
      <c r="B16" s="37"/>
      <c r="C16" s="37"/>
      <c r="D16" s="37"/>
      <c r="E16" s="37"/>
      <c r="F16" s="37"/>
      <c r="G16" s="37"/>
      <c r="H16" s="52"/>
      <c r="I16" s="52"/>
      <c r="J16" s="57"/>
    </row>
    <row r="17" spans="2:10">
      <c r="B17" s="37"/>
      <c r="C17" s="37"/>
      <c r="D17" s="37"/>
      <c r="E17" s="37"/>
      <c r="F17" s="37"/>
      <c r="G17" s="37"/>
      <c r="H17" s="52"/>
      <c r="I17" s="52"/>
      <c r="J17" s="57"/>
    </row>
    <row r="18" spans="2:10">
      <c r="B18" s="54"/>
      <c r="C18" s="54"/>
      <c r="D18" s="54"/>
      <c r="E18" s="54"/>
      <c r="F18" s="54"/>
      <c r="G18" s="54"/>
      <c r="H18" s="55"/>
      <c r="I18" s="55"/>
      <c r="J18" s="58"/>
    </row>
  </sheetData>
  <mergeCells count="1">
    <mergeCell ref="B2:J2"/>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xr:uid="{00000000-0002-0000-0300-000000000000}">
          <x14:formula1>
            <xm:f>Lists!$B$3:$B$5</xm:f>
          </x14:formula1>
          <xm:sqref>C5:I18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4"/>
  <sheetViews>
    <sheetView workbookViewId="0">
      <selection activeCell="C18" sqref="C18"/>
    </sheetView>
  </sheetViews>
  <sheetFormatPr defaultRowHeight="14.25"/>
  <cols>
    <col min="1" max="1" width="9" style="23"/>
    <col min="2" max="2" width="37.75" style="23" bestFit="1" customWidth="1"/>
    <col min="3" max="5" width="18" style="23" customWidth="1"/>
    <col min="6" max="6" width="21.25" style="23" customWidth="1"/>
    <col min="7" max="7" width="32" style="23" customWidth="1"/>
    <col min="8" max="16384" width="9" style="23"/>
  </cols>
  <sheetData>
    <row r="1" spans="2:7" ht="15" thickBot="1"/>
    <row r="2" spans="2:7" ht="15.75" thickBot="1">
      <c r="B2" s="28" t="s">
        <v>56</v>
      </c>
      <c r="C2" s="29"/>
      <c r="D2" s="29"/>
      <c r="E2" s="29"/>
      <c r="F2" s="29"/>
      <c r="G2" s="30"/>
    </row>
    <row r="3" spans="2:7">
      <c r="B3" s="35"/>
      <c r="C3" s="35"/>
      <c r="D3" s="35"/>
      <c r="E3" s="35"/>
      <c r="F3" s="35"/>
      <c r="G3" s="35"/>
    </row>
    <row r="4" spans="2:7" ht="30.75" thickBot="1">
      <c r="B4" s="47" t="s">
        <v>57</v>
      </c>
      <c r="C4" s="48" t="s">
        <v>58</v>
      </c>
      <c r="D4" s="48" t="s">
        <v>1</v>
      </c>
      <c r="E4" s="48" t="s">
        <v>59</v>
      </c>
      <c r="F4" s="48" t="s">
        <v>60</v>
      </c>
      <c r="G4" s="48" t="s">
        <v>46</v>
      </c>
    </row>
    <row r="5" spans="2:7">
      <c r="B5" s="37" t="s">
        <v>61</v>
      </c>
      <c r="C5" s="37"/>
      <c r="D5" s="37"/>
      <c r="E5" s="37"/>
      <c r="F5" s="37"/>
      <c r="G5" s="59"/>
    </row>
    <row r="6" spans="2:7">
      <c r="B6" s="37" t="s">
        <v>62</v>
      </c>
      <c r="C6" s="37"/>
      <c r="D6" s="37"/>
      <c r="E6" s="37"/>
      <c r="F6" s="37"/>
      <c r="G6" s="59"/>
    </row>
    <row r="7" spans="2:7">
      <c r="B7" s="37" t="s">
        <v>63</v>
      </c>
      <c r="C7" s="37"/>
      <c r="D7" s="37"/>
      <c r="E7" s="37"/>
      <c r="F7" s="37"/>
      <c r="G7" s="59"/>
    </row>
    <row r="8" spans="2:7">
      <c r="B8" s="37" t="s">
        <v>64</v>
      </c>
      <c r="C8" s="37"/>
      <c r="D8" s="37"/>
      <c r="E8" s="37"/>
      <c r="F8" s="37"/>
      <c r="G8" s="59"/>
    </row>
    <row r="9" spans="2:7">
      <c r="B9" s="37" t="s">
        <v>65</v>
      </c>
      <c r="C9" s="37"/>
      <c r="D9" s="37"/>
      <c r="E9" s="37"/>
      <c r="F9" s="37"/>
      <c r="G9" s="59"/>
    </row>
    <row r="10" spans="2:7">
      <c r="B10" s="37" t="s">
        <v>66</v>
      </c>
      <c r="C10" s="37"/>
      <c r="D10" s="37"/>
      <c r="E10" s="37"/>
      <c r="F10" s="37"/>
      <c r="G10" s="59"/>
    </row>
    <row r="11" spans="2:7">
      <c r="B11" s="37" t="s">
        <v>67</v>
      </c>
      <c r="C11" s="37"/>
      <c r="D11" s="37"/>
      <c r="E11" s="37"/>
      <c r="F11" s="37"/>
      <c r="G11" s="59"/>
    </row>
    <row r="12" spans="2:7">
      <c r="B12" s="37" t="s">
        <v>68</v>
      </c>
      <c r="C12" s="37"/>
      <c r="D12" s="37"/>
      <c r="E12" s="37"/>
      <c r="F12" s="37"/>
      <c r="G12" s="59"/>
    </row>
    <row r="13" spans="2:7">
      <c r="B13" s="37" t="s">
        <v>69</v>
      </c>
      <c r="C13" s="37"/>
      <c r="D13" s="37"/>
      <c r="E13" s="37"/>
      <c r="F13" s="37"/>
      <c r="G13" s="59"/>
    </row>
    <row r="14" spans="2:7">
      <c r="B14" s="54" t="s">
        <v>70</v>
      </c>
      <c r="C14" s="54"/>
      <c r="D14" s="54"/>
      <c r="E14" s="54"/>
      <c r="F14" s="54"/>
      <c r="G14" s="60"/>
    </row>
  </sheetData>
  <mergeCells count="1">
    <mergeCell ref="B2:G2"/>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xr:uid="{00000000-0002-0000-0400-000000000000}">
          <x14:formula1>
            <xm:f>Lists!$B$3:$B$5</xm:f>
          </x14:formula1>
          <xm:sqref>C5:C14</xm:sqref>
        </x14:dataValidation>
        <x14:dataValidation type="list" xr:uid="{00000000-0002-0000-0400-000001000000}">
          <x14:formula1>
            <xm:f>Lists!$D$3:$D$5</xm:f>
          </x14:formula1>
          <xm:sqref>D5:D14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8"/>
  <sheetViews>
    <sheetView workbookViewId="0">
      <selection activeCell="E32" sqref="E32"/>
    </sheetView>
  </sheetViews>
  <sheetFormatPr defaultRowHeight="14.25"/>
  <cols>
    <col min="1" max="1" width="9" style="23"/>
    <col min="2" max="2" width="24" style="23" customWidth="1"/>
    <col min="3" max="3" width="18.375" style="23" customWidth="1"/>
    <col min="4" max="5" width="28" style="23" customWidth="1"/>
    <col min="6" max="8" width="16" style="23" customWidth="1"/>
    <col min="9" max="9" width="32" style="23" customWidth="1"/>
    <col min="10" max="16384" width="9" style="23"/>
  </cols>
  <sheetData>
    <row r="1" spans="2:9" ht="15" thickBot="1"/>
    <row r="2" spans="2:9" ht="15.75" thickBot="1">
      <c r="B2" s="28" t="s">
        <v>71</v>
      </c>
      <c r="C2" s="29"/>
      <c r="D2" s="29"/>
      <c r="E2" s="29"/>
      <c r="F2" s="29"/>
      <c r="G2" s="29"/>
      <c r="H2" s="29"/>
      <c r="I2" s="30"/>
    </row>
    <row r="3" spans="2:9">
      <c r="B3" s="35"/>
      <c r="C3" s="35"/>
      <c r="D3" s="35"/>
      <c r="E3" s="35"/>
      <c r="F3" s="35"/>
      <c r="G3" s="35"/>
      <c r="H3" s="35"/>
      <c r="I3" s="35"/>
    </row>
    <row r="4" spans="2:9" ht="30.75" thickBot="1">
      <c r="B4" s="47" t="s">
        <v>72</v>
      </c>
      <c r="C4" s="48" t="s">
        <v>73</v>
      </c>
      <c r="D4" s="48" t="s">
        <v>74</v>
      </c>
      <c r="E4" s="48" t="s">
        <v>75</v>
      </c>
      <c r="F4" s="48" t="s">
        <v>76</v>
      </c>
      <c r="G4" s="48" t="s">
        <v>77</v>
      </c>
      <c r="H4" s="48" t="s">
        <v>2</v>
      </c>
      <c r="I4" s="48" t="s">
        <v>46</v>
      </c>
    </row>
    <row r="5" spans="2:9">
      <c r="B5" s="37"/>
      <c r="C5" s="37"/>
      <c r="D5" s="37"/>
      <c r="E5" s="37"/>
      <c r="F5" s="37"/>
      <c r="G5" s="37"/>
      <c r="H5" s="52"/>
      <c r="I5" s="57"/>
    </row>
    <row r="6" spans="2:9">
      <c r="B6" s="37"/>
      <c r="C6" s="37"/>
      <c r="D6" s="37"/>
      <c r="E6" s="37"/>
      <c r="F6" s="37"/>
      <c r="G6" s="37"/>
      <c r="H6" s="52"/>
      <c r="I6" s="57"/>
    </row>
    <row r="7" spans="2:9">
      <c r="B7" s="37"/>
      <c r="C7" s="37"/>
      <c r="D7" s="37"/>
      <c r="E7" s="37"/>
      <c r="F7" s="37"/>
      <c r="G7" s="37"/>
      <c r="H7" s="52"/>
      <c r="I7" s="57"/>
    </row>
    <row r="8" spans="2:9">
      <c r="B8" s="37"/>
      <c r="C8" s="37"/>
      <c r="D8" s="37"/>
      <c r="E8" s="37"/>
      <c r="F8" s="37"/>
      <c r="G8" s="37"/>
      <c r="H8" s="52"/>
      <c r="I8" s="57"/>
    </row>
    <row r="9" spans="2:9">
      <c r="B9" s="37"/>
      <c r="C9" s="37"/>
      <c r="D9" s="37"/>
      <c r="E9" s="37"/>
      <c r="F9" s="37"/>
      <c r="G9" s="37"/>
      <c r="H9" s="52"/>
      <c r="I9" s="57"/>
    </row>
    <row r="10" spans="2:9">
      <c r="B10" s="37"/>
      <c r="C10" s="37"/>
      <c r="D10" s="37"/>
      <c r="E10" s="37"/>
      <c r="F10" s="37"/>
      <c r="G10" s="37"/>
      <c r="H10" s="52"/>
      <c r="I10" s="57"/>
    </row>
    <row r="11" spans="2:9">
      <c r="B11" s="37"/>
      <c r="C11" s="37"/>
      <c r="D11" s="37"/>
      <c r="E11" s="37"/>
      <c r="F11" s="37"/>
      <c r="G11" s="37"/>
      <c r="H11" s="52"/>
      <c r="I11" s="57"/>
    </row>
    <row r="12" spans="2:9">
      <c r="B12" s="37"/>
      <c r="C12" s="37"/>
      <c r="D12" s="37"/>
      <c r="E12" s="37"/>
      <c r="F12" s="37"/>
      <c r="G12" s="37"/>
      <c r="H12" s="52"/>
      <c r="I12" s="57"/>
    </row>
    <row r="13" spans="2:9">
      <c r="B13" s="37"/>
      <c r="C13" s="37"/>
      <c r="D13" s="37"/>
      <c r="E13" s="37"/>
      <c r="F13" s="37"/>
      <c r="G13" s="37"/>
      <c r="H13" s="52"/>
      <c r="I13" s="57"/>
    </row>
    <row r="14" spans="2:9">
      <c r="B14" s="37"/>
      <c r="C14" s="37"/>
      <c r="D14" s="37"/>
      <c r="E14" s="37"/>
      <c r="F14" s="37"/>
      <c r="G14" s="37"/>
      <c r="H14" s="52"/>
      <c r="I14" s="57"/>
    </row>
    <row r="15" spans="2:9">
      <c r="B15" s="37"/>
      <c r="C15" s="37"/>
      <c r="D15" s="37"/>
      <c r="E15" s="37"/>
      <c r="F15" s="37"/>
      <c r="G15" s="37"/>
      <c r="H15" s="52"/>
      <c r="I15" s="57"/>
    </row>
    <row r="16" spans="2:9">
      <c r="B16" s="37"/>
      <c r="C16" s="37"/>
      <c r="D16" s="37"/>
      <c r="E16" s="37"/>
      <c r="F16" s="37"/>
      <c r="G16" s="37"/>
      <c r="H16" s="52"/>
      <c r="I16" s="57"/>
    </row>
    <row r="17" spans="2:9">
      <c r="B17" s="37"/>
      <c r="C17" s="37"/>
      <c r="D17" s="37"/>
      <c r="E17" s="37"/>
      <c r="F17" s="37"/>
      <c r="G17" s="37"/>
      <c r="H17" s="52"/>
      <c r="I17" s="57"/>
    </row>
    <row r="18" spans="2:9">
      <c r="B18" s="54"/>
      <c r="C18" s="54"/>
      <c r="D18" s="54"/>
      <c r="E18" s="54"/>
      <c r="F18" s="54"/>
      <c r="G18" s="54"/>
      <c r="H18" s="55"/>
      <c r="I18" s="58"/>
    </row>
  </sheetData>
  <mergeCells count="1">
    <mergeCell ref="B2:I2"/>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xr:uid="{00000000-0002-0000-0500-000000000000}">
          <x14:formula1>
            <xm:f>Lists!$C$3:$C$6</xm:f>
          </x14:formula1>
          <xm:sqref>C5:C18</xm:sqref>
        </x14:dataValidation>
        <x14:dataValidation type="list" xr:uid="{00000000-0002-0000-0500-000001000000}">
          <x14:formula1>
            <xm:f>Lists!$E$3:$E$6</xm:f>
          </x14:formula1>
          <xm:sqref>H5:H18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20"/>
  <sheetViews>
    <sheetView workbookViewId="0">
      <selection activeCell="F29" sqref="F29"/>
    </sheetView>
  </sheetViews>
  <sheetFormatPr defaultRowHeight="14.25"/>
  <cols>
    <col min="1" max="1" width="9" style="23"/>
    <col min="2" max="2" width="26" style="23" customWidth="1"/>
    <col min="3" max="7" width="18" style="23" customWidth="1"/>
    <col min="8" max="16384" width="9" style="23"/>
  </cols>
  <sheetData>
    <row r="1" spans="2:7" ht="15" thickBot="1"/>
    <row r="2" spans="2:7" ht="15.75" customHeight="1" thickBot="1">
      <c r="B2" s="28" t="s">
        <v>78</v>
      </c>
      <c r="C2" s="29"/>
      <c r="D2" s="29"/>
      <c r="E2" s="29"/>
      <c r="F2" s="29"/>
      <c r="G2" s="29"/>
    </row>
    <row r="3" spans="2:7" ht="15" thickBot="1">
      <c r="B3" s="35"/>
      <c r="C3" s="35"/>
      <c r="D3" s="35"/>
      <c r="E3" s="35"/>
      <c r="F3" s="35"/>
      <c r="G3" s="35"/>
    </row>
    <row r="4" spans="2:7" ht="15.75" thickBot="1">
      <c r="B4" s="26" t="s">
        <v>79</v>
      </c>
      <c r="C4" s="56" t="s">
        <v>80</v>
      </c>
      <c r="D4" s="35"/>
      <c r="E4" s="35"/>
      <c r="F4" s="35"/>
      <c r="G4" s="35"/>
    </row>
    <row r="5" spans="2:7">
      <c r="B5" s="41" t="s">
        <v>81</v>
      </c>
      <c r="C5" s="61">
        <f>COUNTIF('Service Diagnostic'!B5:B14,"?*")</f>
        <v>0</v>
      </c>
      <c r="D5" s="35"/>
      <c r="E5" s="35"/>
      <c r="F5" s="35"/>
      <c r="G5" s="35"/>
    </row>
    <row r="6" spans="2:7">
      <c r="B6" s="41" t="s">
        <v>82</v>
      </c>
      <c r="C6" s="61">
        <f>COUNTIF('Service Diagnostic'!L5:L14,"Review")+COUNTIF('Service Diagnostic'!L5:L14,"Hours Over Plan")</f>
        <v>0</v>
      </c>
      <c r="D6" s="35"/>
      <c r="E6" s="35"/>
      <c r="F6" s="35"/>
      <c r="G6" s="35"/>
    </row>
    <row r="7" spans="2:7">
      <c r="B7" s="41" t="s">
        <v>83</v>
      </c>
      <c r="C7" s="62">
        <f>IFERROR(AVERAGEIF('Service Diagnostic'!K5:K14,"&gt;0"),0)</f>
        <v>0</v>
      </c>
      <c r="D7" s="35"/>
      <c r="E7" s="35"/>
      <c r="F7" s="35"/>
      <c r="G7" s="35"/>
    </row>
    <row r="8" spans="2:7">
      <c r="B8" s="41" t="s">
        <v>84</v>
      </c>
      <c r="C8" s="63">
        <f>SUM('Service Diagnostic'!C5:C14)</f>
        <v>0</v>
      </c>
      <c r="D8" s="35"/>
      <c r="E8" s="35"/>
      <c r="F8" s="35"/>
      <c r="G8" s="35"/>
    </row>
    <row r="9" spans="2:7" ht="15" thickBot="1">
      <c r="B9" s="64" t="s">
        <v>85</v>
      </c>
      <c r="C9" s="65">
        <f>SUM('Service Diagnostic'!J5:J14)</f>
        <v>0</v>
      </c>
      <c r="D9" s="35"/>
      <c r="E9" s="35"/>
      <c r="F9" s="35"/>
      <c r="G9" s="35"/>
    </row>
    <row r="10" spans="2:7" ht="15" thickBot="1">
      <c r="B10" s="35"/>
      <c r="C10" s="35"/>
      <c r="D10" s="35"/>
      <c r="E10" s="35"/>
      <c r="F10" s="35"/>
      <c r="G10" s="35"/>
    </row>
    <row r="11" spans="2:7" ht="15.75" thickBot="1">
      <c r="B11" s="28" t="s">
        <v>86</v>
      </c>
      <c r="C11" s="29"/>
      <c r="D11" s="29"/>
      <c r="E11" s="29"/>
      <c r="F11" s="29"/>
      <c r="G11" s="30"/>
    </row>
    <row r="12" spans="2:7">
      <c r="B12" s="77" t="s">
        <v>87</v>
      </c>
      <c r="C12" s="66"/>
      <c r="D12" s="66"/>
      <c r="E12" s="66"/>
      <c r="F12" s="66"/>
      <c r="G12" s="78"/>
    </row>
    <row r="13" spans="2:7">
      <c r="B13" s="79" t="s">
        <v>88</v>
      </c>
      <c r="C13" s="67"/>
      <c r="D13" s="67"/>
      <c r="E13" s="67"/>
      <c r="F13" s="67"/>
      <c r="G13" s="80"/>
    </row>
    <row r="14" spans="2:7">
      <c r="B14" s="79" t="s">
        <v>89</v>
      </c>
      <c r="C14" s="67"/>
      <c r="D14" s="67"/>
      <c r="E14" s="67"/>
      <c r="F14" s="67"/>
      <c r="G14" s="80"/>
    </row>
    <row r="15" spans="2:7" ht="15" thickBot="1">
      <c r="B15" s="81" t="s">
        <v>27</v>
      </c>
      <c r="C15" s="82"/>
      <c r="D15" s="82"/>
      <c r="E15" s="82"/>
      <c r="F15" s="82"/>
      <c r="G15" s="83"/>
    </row>
    <row r="16" spans="2:7" ht="15" thickBot="1">
      <c r="B16" s="35"/>
      <c r="C16" s="35"/>
      <c r="D16" s="35"/>
      <c r="E16" s="35"/>
      <c r="F16" s="35"/>
      <c r="G16" s="35"/>
    </row>
    <row r="17" spans="2:7" ht="15.75" thickBot="1">
      <c r="B17" s="28" t="s">
        <v>90</v>
      </c>
      <c r="C17" s="29"/>
      <c r="D17" s="29"/>
      <c r="E17" s="29"/>
      <c r="F17" s="29"/>
      <c r="G17" s="30"/>
    </row>
    <row r="18" spans="2:7">
      <c r="B18" s="69" t="s">
        <v>91</v>
      </c>
      <c r="C18" s="68"/>
      <c r="D18" s="68"/>
      <c r="E18" s="68"/>
      <c r="F18" s="68"/>
      <c r="G18" s="71"/>
    </row>
    <row r="19" spans="2:7">
      <c r="B19" s="70" t="s">
        <v>92</v>
      </c>
      <c r="C19" s="72"/>
      <c r="D19" s="72"/>
      <c r="E19" s="72"/>
      <c r="F19" s="72"/>
      <c r="G19" s="73"/>
    </row>
    <row r="20" spans="2:7" ht="15" thickBot="1">
      <c r="B20" s="74" t="s">
        <v>93</v>
      </c>
      <c r="C20" s="75"/>
      <c r="D20" s="75"/>
      <c r="E20" s="75"/>
      <c r="F20" s="75"/>
      <c r="G20" s="76"/>
    </row>
  </sheetData>
  <mergeCells count="10">
    <mergeCell ref="B11:G11"/>
    <mergeCell ref="B2:G2"/>
    <mergeCell ref="B12:G12"/>
    <mergeCell ref="B13:G13"/>
    <mergeCell ref="B14:G14"/>
    <mergeCell ref="B15:G15"/>
    <mergeCell ref="C18:G18"/>
    <mergeCell ref="C19:G19"/>
    <mergeCell ref="C20:G20"/>
    <mergeCell ref="B17:G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About This Workbook</vt:lpstr>
      <vt:lpstr>Lists</vt:lpstr>
      <vt:lpstr>Start Here</vt:lpstr>
      <vt:lpstr>Service Diagnostic</vt:lpstr>
      <vt:lpstr>Scope Creep</vt:lpstr>
      <vt:lpstr>Margin Leaks</vt:lpstr>
      <vt:lpstr>Action Plan</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Ergys Jakova</dc:creator>
  <cp:lastModifiedBy>Ergys Jakova</cp:lastModifiedBy>
  <dcterms:created xsi:type="dcterms:W3CDTF">2026-07-07T16:10:50Z</dcterms:created>
  <dcterms:modified xsi:type="dcterms:W3CDTF">2026-07-07T16:33:06Z</dcterms:modified>
</cp:coreProperties>
</file>